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2023-2024" sheetId="1" r:id="rId1"/>
    <sheet name="Hintergrunddaten" sheetId="2" state="hidden" r:id="rId2"/>
    <sheet name="Tabelle1" sheetId="3" r:id="rId3"/>
  </sheets>
  <definedNames>
    <definedName name="ArtdesTrainings">Hintergrunddaten!$B$3:$B$14</definedName>
    <definedName name="Durchschnitt">Tabelle14[Durchschnitt]</definedName>
    <definedName name="Platzierungen">Hintergrunddaten!$A$3:$A$13</definedName>
    <definedName name="Wetter">Hintergrunddaten!$C$3:$C$7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AZ377" i="1" l="1"/>
  <c r="AZ376" i="1"/>
  <c r="AZ375" i="1"/>
  <c r="AZ374" i="1"/>
  <c r="AZ373" i="1"/>
  <c r="AZ372" i="1"/>
  <c r="AZ371" i="1"/>
  <c r="AZ370" i="1"/>
  <c r="AZ369" i="1"/>
  <c r="AZ368" i="1"/>
  <c r="AZ367" i="1"/>
  <c r="AZ366" i="1"/>
  <c r="AZ365" i="1"/>
  <c r="AZ364" i="1"/>
  <c r="AZ363" i="1"/>
  <c r="AZ362" i="1"/>
  <c r="AZ361" i="1"/>
  <c r="AZ360" i="1"/>
  <c r="AZ359" i="1"/>
  <c r="AZ358" i="1"/>
  <c r="AZ357" i="1"/>
  <c r="AZ356" i="1"/>
  <c r="AZ355" i="1"/>
  <c r="AZ354" i="1"/>
  <c r="AZ353" i="1"/>
  <c r="AZ352" i="1"/>
  <c r="AZ351" i="1"/>
  <c r="AZ350" i="1"/>
  <c r="AZ349" i="1"/>
  <c r="AZ348" i="1"/>
  <c r="AZ347" i="1"/>
  <c r="AZ346" i="1"/>
  <c r="AZ345" i="1"/>
  <c r="AZ344" i="1"/>
  <c r="AZ343" i="1"/>
  <c r="AZ342" i="1"/>
  <c r="AZ341" i="1"/>
  <c r="AZ340" i="1"/>
  <c r="AZ339" i="1"/>
  <c r="AZ338" i="1"/>
  <c r="AZ337" i="1"/>
  <c r="AZ336" i="1"/>
  <c r="AZ335" i="1"/>
  <c r="AZ334" i="1"/>
  <c r="AZ333" i="1"/>
  <c r="AZ332" i="1"/>
  <c r="AZ331" i="1"/>
  <c r="AZ330" i="1"/>
  <c r="AZ329" i="1"/>
  <c r="AZ328" i="1"/>
  <c r="AZ327" i="1"/>
  <c r="AZ326" i="1"/>
  <c r="AZ325" i="1"/>
  <c r="AZ324" i="1"/>
  <c r="AZ323" i="1"/>
  <c r="AZ322" i="1"/>
  <c r="AZ321" i="1"/>
  <c r="AZ320" i="1"/>
  <c r="AZ319" i="1"/>
  <c r="AZ318" i="1"/>
  <c r="AZ317" i="1"/>
  <c r="AZ316" i="1"/>
  <c r="AZ315" i="1"/>
  <c r="AZ314" i="1"/>
  <c r="AZ313" i="1"/>
  <c r="AZ312" i="1"/>
  <c r="AZ311" i="1"/>
  <c r="AZ310" i="1"/>
  <c r="AZ309" i="1"/>
  <c r="AZ308" i="1"/>
  <c r="AZ307" i="1"/>
  <c r="AZ306" i="1"/>
  <c r="AZ305" i="1"/>
  <c r="AZ304" i="1"/>
  <c r="AZ303" i="1"/>
  <c r="AZ302" i="1"/>
  <c r="AZ301" i="1"/>
  <c r="AZ300" i="1"/>
  <c r="AZ299" i="1"/>
  <c r="AZ298" i="1"/>
  <c r="AZ297" i="1"/>
  <c r="AZ296" i="1"/>
  <c r="AZ295" i="1"/>
  <c r="AZ294" i="1"/>
  <c r="AZ293" i="1"/>
  <c r="AZ292" i="1"/>
  <c r="AZ291" i="1"/>
  <c r="AZ290" i="1"/>
  <c r="AZ289" i="1"/>
  <c r="AZ288" i="1"/>
  <c r="AZ287" i="1"/>
  <c r="AZ286" i="1"/>
  <c r="AZ285" i="1"/>
  <c r="AZ284" i="1"/>
  <c r="AZ283" i="1"/>
  <c r="AZ282" i="1"/>
  <c r="AZ281" i="1"/>
  <c r="AZ280" i="1"/>
  <c r="AZ279" i="1"/>
  <c r="AZ278" i="1"/>
  <c r="AZ277" i="1"/>
  <c r="AZ276" i="1"/>
  <c r="AZ275" i="1"/>
  <c r="AZ274" i="1"/>
  <c r="AZ273" i="1"/>
  <c r="AZ272" i="1"/>
  <c r="AZ271" i="1"/>
  <c r="AZ270" i="1"/>
  <c r="AZ269" i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56" i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C3" i="1"/>
  <c r="C9" i="1"/>
  <c r="C8" i="1"/>
  <c r="C5" i="1"/>
  <c r="C4" i="1"/>
  <c r="C7" i="1"/>
  <c r="C6" i="1"/>
  <c r="N9" i="1" l="1"/>
  <c r="H7" i="1"/>
  <c r="L8" i="1"/>
  <c r="L4" i="1"/>
  <c r="I8" i="1"/>
  <c r="M6" i="1"/>
  <c r="J4" i="1"/>
  <c r="J8" i="1"/>
  <c r="N6" i="1"/>
  <c r="H4" i="1"/>
  <c r="H8" i="1"/>
  <c r="L7" i="1"/>
  <c r="I5" i="1"/>
  <c r="I9" i="1"/>
  <c r="M7" i="1"/>
  <c r="J5" i="1"/>
  <c r="J9" i="1"/>
  <c r="N7" i="1"/>
  <c r="H5" i="1"/>
  <c r="H9" i="1"/>
  <c r="L6" i="1"/>
  <c r="I6" i="1"/>
  <c r="M4" i="1"/>
  <c r="M8" i="1"/>
  <c r="J6" i="1"/>
  <c r="N4" i="1"/>
  <c r="N8" i="1"/>
  <c r="H6" i="1"/>
  <c r="L9" i="1"/>
  <c r="L5" i="1"/>
  <c r="I7" i="1"/>
  <c r="M5" i="1"/>
  <c r="M9" i="1"/>
  <c r="J7" i="1"/>
  <c r="N5" i="1"/>
  <c r="F5" i="1"/>
</calcChain>
</file>

<file path=xl/sharedStrings.xml><?xml version="1.0" encoding="utf-8"?>
<sst xmlns="http://schemas.openxmlformats.org/spreadsheetml/2006/main" count="81" uniqueCount="72">
  <si>
    <t>Bemerkungen</t>
  </si>
  <si>
    <t>Wetter</t>
  </si>
  <si>
    <t>Temperatur</t>
  </si>
  <si>
    <t>Höhenmeter</t>
  </si>
  <si>
    <t>RTF -Punkte</t>
  </si>
  <si>
    <t>Platzierung</t>
  </si>
  <si>
    <t>Ruhepuls</t>
  </si>
  <si>
    <t>Durchschnitt</t>
  </si>
  <si>
    <t>Fahrzeit</t>
  </si>
  <si>
    <t>Kilometer</t>
  </si>
  <si>
    <t>Strecke bzw.Ort des Wettkampfes</t>
  </si>
  <si>
    <t>Art des Trainings oder Wettkampfes</t>
  </si>
  <si>
    <t>Datum</t>
  </si>
  <si>
    <t>Oktober</t>
  </si>
  <si>
    <t>April</t>
  </si>
  <si>
    <t>September</t>
  </si>
  <si>
    <t>März</t>
  </si>
  <si>
    <t>Max-ø-km/h</t>
  </si>
  <si>
    <t>August</t>
  </si>
  <si>
    <t>Februar</t>
  </si>
  <si>
    <t>Juli</t>
  </si>
  <si>
    <t>Januar</t>
  </si>
  <si>
    <t>Juni</t>
  </si>
  <si>
    <t>Dezember</t>
  </si>
  <si>
    <t>RTF/CTF-Punkte</t>
  </si>
  <si>
    <t>RTF/CTF-Teilnahmen</t>
  </si>
  <si>
    <t>Mai</t>
  </si>
  <si>
    <t>November</t>
  </si>
  <si>
    <t>Platzierungen</t>
  </si>
  <si>
    <t>Rennteilnahmen</t>
  </si>
  <si>
    <t>km</t>
  </si>
  <si>
    <t>Monat</t>
  </si>
  <si>
    <t>Anzahl der Trainingseinheiten</t>
  </si>
  <si>
    <t>Gewicht</t>
  </si>
  <si>
    <t>Größe</t>
  </si>
  <si>
    <t>Laufen</t>
  </si>
  <si>
    <t>Trittfrequenz</t>
  </si>
  <si>
    <t>Art des Trainings bzw. Wettkampfes</t>
  </si>
  <si>
    <t>Sieger</t>
  </si>
  <si>
    <t>Rennen</t>
  </si>
  <si>
    <t>Sonnig</t>
  </si>
  <si>
    <t>2.</t>
  </si>
  <si>
    <t>RTF/CTF</t>
  </si>
  <si>
    <t>mäßig</t>
  </si>
  <si>
    <t>3.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</si>
  <si>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17:30 Uhr Gruppe</t>
    </r>
  </si>
  <si>
    <t>Regen</t>
  </si>
  <si>
    <t>4.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</si>
  <si>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18 Uhr Gruppe</t>
    </r>
  </si>
  <si>
    <t>windig</t>
  </si>
  <si>
    <t>5.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</si>
  <si>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Sonntagsrunde</t>
    </r>
  </si>
  <si>
    <t>Schnee</t>
  </si>
  <si>
    <t>6.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</si>
  <si>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MTB</t>
    </r>
  </si>
  <si>
    <t>7.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</si>
  <si>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Lauftraining</t>
    </r>
  </si>
  <si>
    <t>8.</t>
  </si>
  <si>
    <r>
      <rPr>
        <i/>
        <sz val="11"/>
        <color theme="1"/>
        <rFont val="Calibri"/>
        <family val="2"/>
        <scheme val="minor"/>
      </rPr>
      <t>Vereinstraining:</t>
    </r>
    <r>
      <rPr>
        <sz val="11"/>
        <color theme="1"/>
        <rFont val="Calibri"/>
        <family val="2"/>
        <scheme val="minor"/>
      </rPr>
      <t xml:space="preserve"> Hallentraining</t>
    </r>
  </si>
  <si>
    <t>9.</t>
  </si>
  <si>
    <t>Vereinsangebote außer dem regulären Training</t>
  </si>
  <si>
    <t>10.</t>
  </si>
  <si>
    <t>Eigenes Radtraining</t>
  </si>
  <si>
    <t>Durchgefahren</t>
  </si>
  <si>
    <t>Jedermann Wettkämpfe</t>
  </si>
  <si>
    <r>
      <t xml:space="preserve">Zusätzliche Aktivitäten </t>
    </r>
    <r>
      <rPr>
        <i/>
        <sz val="11"/>
        <color theme="1"/>
        <rFont val="Calibri"/>
        <family val="2"/>
        <scheme val="minor"/>
      </rPr>
      <t>(Beschreibung bei Bemerkungen)</t>
    </r>
  </si>
  <si>
    <t>Fahrzeit in h</t>
  </si>
  <si>
    <t>Schlaf in h</t>
  </si>
  <si>
    <t>Gesamtfahrzeit in h 2023/24</t>
  </si>
  <si>
    <t>Gesamtkilometer 2023/24</t>
  </si>
  <si>
    <t>Max-TF 2023/24</t>
  </si>
  <si>
    <t>Trainingstagebuch 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</si>
</sst>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#,##0.00_ ;\-#,##0.00\ "/>
    <numFmt numFmtId="167" formatCode="[h]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1" xfId="0" applyBorder="1"/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right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6" xfId="0" applyFill="1" applyBorder="1"/>
    <xf numFmtId="0" fontId="0" fillId="0" borderId="1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right"/>
    </xf>
    <xf numFmtId="1" fontId="0" fillId="0" borderId="12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>
      <alignment horizontal="center" vertical="center"/>
    </xf>
    <xf numFmtId="0" fontId="0" fillId="2" borderId="11" xfId="0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14" xfId="0" applyFill="1" applyBorder="1"/>
    <xf numFmtId="0" fontId="3" fillId="2" borderId="15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164" fontId="0" fillId="0" borderId="1" xfId="0" applyNumberFormat="1" applyFont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9" xfId="0" applyFill="1" applyBorder="1"/>
    <xf numFmtId="0" fontId="0" fillId="2" borderId="20" xfId="0" applyFill="1" applyBorder="1"/>
    <xf numFmtId="43" fontId="0" fillId="0" borderId="0" xfId="0" applyNumberFormat="1"/>
    <xf numFmtId="0" fontId="0" fillId="0" borderId="21" xfId="0" applyBorder="1" applyAlignment="1">
      <alignment horizontal="center"/>
    </xf>
    <xf numFmtId="0" fontId="0" fillId="0" borderId="21" xfId="0" applyBorder="1"/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66" fontId="0" fillId="0" borderId="0" xfId="1" applyNumberFormat="1" applyFont="1"/>
    <xf numFmtId="164" fontId="0" fillId="0" borderId="1" xfId="0" applyNumberFormat="1" applyBorder="1"/>
    <xf numFmtId="0" fontId="0" fillId="0" borderId="22" xfId="0" applyBorder="1"/>
    <xf numFmtId="0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7" fillId="0" borderId="0" xfId="0" applyFont="1"/>
    <xf numFmtId="20" fontId="0" fillId="0" borderId="0" xfId="0" applyNumberFormat="1" applyAlignment="1">
      <alignment horizontal="center"/>
    </xf>
    <xf numFmtId="167" fontId="0" fillId="0" borderId="9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/>
    </xf>
    <xf numFmtId="167" fontId="0" fillId="0" borderId="10" xfId="0" applyNumberForma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horizontal="center" vertical="center"/>
      <protection locked="0"/>
    </xf>
    <xf numFmtId="46" fontId="0" fillId="0" borderId="0" xfId="0" applyNumberFormat="1" applyAlignment="1">
      <alignment horizontal="center"/>
    </xf>
  </cellXfs>
  <cellStyles count="2">
    <cellStyle name="Komma" xfId="1" builtinId="3"/>
    <cellStyle name="Standard" xfId="0" builtinId="0"/>
  </cellStyles>
  <dxfs count="2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\ _€_-;\-* #,##0.00\ _€_-;_-* &quot;-&quot;??\ _€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top/>
        <bottom/>
      </border>
    </dxf>
    <dxf>
      <border outline="0">
        <left style="thin">
          <color indexed="64"/>
        </left>
      </border>
    </dxf>
    <dxf>
      <border diagonalUp="0" diagonalDown="0" outline="0">
        <left/>
        <right style="thin">
          <color indexed="64"/>
        </right>
        <top/>
        <bottom/>
      </border>
    </dxf>
    <dxf>
      <numFmt numFmtId="164" formatCode="[$-F800]dddd\,\ mmmm\ dd\,\ yyyy"/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4" displayName="Tabelle14" ref="A12:N743" totalsRowShown="0">
  <autoFilter ref="A12:N743"/>
  <tableColumns count="14">
    <tableColumn id="1" name="Datum" dataDxfId="22" totalsRowDxfId="21"/>
    <tableColumn id="3" name="Art des Trainings oder Wettkampfes" dataDxfId="20" totalsRowDxfId="19"/>
    <tableColumn id="4" name="Strecke bzw.Ort des Wettkampfes"/>
    <tableColumn id="5" name="Kilometer" dataDxfId="18" totalsRowDxfId="17"/>
    <tableColumn id="2" name="Laufen" dataDxfId="16" totalsRowDxfId="15"/>
    <tableColumn id="6" name="Fahrzeit in h" dataDxfId="14" totalsRowDxfId="13"/>
    <tableColumn id="7" name="Durchschnitt" dataDxfId="12"/>
    <tableColumn id="8" name="Trittfrequenz" dataDxfId="11" totalsRowDxfId="10"/>
    <tableColumn id="9" name="Ruhepuls" dataDxfId="9" totalsRowDxfId="8"/>
    <tableColumn id="10" name="Schlaf in h" dataDxfId="7" totalsRowDxfId="6"/>
    <tableColumn id="11" name="Platzierung"/>
    <tableColumn id="12" name="RTF -Punkte"/>
    <tableColumn id="13" name="Höhenmeter" dataDxfId="5" totalsRowDxfId="4"/>
    <tableColumn id="14" name="Temperatur" dataDxfId="3" totalsRowDxfId="2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elle25" displayName="Tabelle25" ref="O12:P743" totalsRowShown="0">
  <autoFilter ref="O12:P743"/>
  <tableColumns count="2">
    <tableColumn id="1" name="Wetter" dataDxfId="1"/>
    <tableColumn id="2" name="Bemerkungen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43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5" x14ac:dyDescent="0.25"/>
  <cols>
    <col min="1" max="1" width="29.7109375" customWidth="1"/>
    <col min="2" max="2" width="35" customWidth="1"/>
    <col min="3" max="3" width="32.85546875" customWidth="1"/>
    <col min="4" max="5" width="14.85546875" customWidth="1"/>
    <col min="6" max="6" width="12.7109375" customWidth="1"/>
    <col min="7" max="15" width="12.85546875" customWidth="1"/>
    <col min="16" max="16" width="34.28515625" customWidth="1"/>
    <col min="17" max="18" width="10.7109375" customWidth="1"/>
    <col min="19" max="19" width="10.5703125" customWidth="1"/>
    <col min="20" max="21" width="10.7109375" customWidth="1"/>
    <col min="52" max="52" width="11.42578125" style="58"/>
  </cols>
  <sheetData>
    <row r="1" spans="1:52" ht="26.25" x14ac:dyDescent="0.4">
      <c r="F1" s="39" t="s">
        <v>71</v>
      </c>
      <c r="G1" s="39"/>
      <c r="H1" s="39"/>
    </row>
    <row r="2" spans="1:52" ht="15.75" thickBot="1" x14ac:dyDescent="0.3">
      <c r="P2" s="38"/>
      <c r="Q2" s="37" t="s">
        <v>34</v>
      </c>
      <c r="R2" s="36" t="s">
        <v>33</v>
      </c>
      <c r="S2" s="36"/>
      <c r="T2" s="35" t="s">
        <v>34</v>
      </c>
      <c r="U2" s="35" t="s">
        <v>33</v>
      </c>
    </row>
    <row r="3" spans="1:52" ht="16.5" thickBot="1" x14ac:dyDescent="0.3">
      <c r="B3" s="31" t="s">
        <v>32</v>
      </c>
      <c r="C3" s="50">
        <f>COUNTIF(B13:B378,"Vereinstraining: 17:30 Uhr Gruppe")+COUNTIF(B13:B378,"Vereinstraining: 18 Uhr Gruppe")+COUNTIF(B13:B378,"Vereinstraining: Sonntagsrunde")+COUNTIF(B13:B378,"Vereinstraining: MTB")+COUNTIF(B13:B378,"Vereinstraining: Lauftraining")+COUNTIF(B13:B378,"Vereinstraining: Hallentraining")+COUNTIF(B13:B378,"Eigenes Training")+COUNTIF(B13:B378,"Vereinsangebote außer dem regulären Training")+COUNTIF(B13:B378,"Eigenes Radtraining")+COUNTIF(B13:B378,"Zusätzliche Aktivitäten (Beschreibung bei Bemerkungen)")</f>
        <v>0</v>
      </c>
      <c r="G3" s="31" t="s">
        <v>31</v>
      </c>
      <c r="H3" s="33" t="s">
        <v>30</v>
      </c>
      <c r="I3" s="33" t="s">
        <v>8</v>
      </c>
      <c r="J3" s="34" t="s">
        <v>3</v>
      </c>
      <c r="K3" s="31" t="s">
        <v>31</v>
      </c>
      <c r="L3" s="33" t="s">
        <v>30</v>
      </c>
      <c r="M3" s="33" t="s">
        <v>8</v>
      </c>
      <c r="N3" s="32" t="s">
        <v>3</v>
      </c>
      <c r="P3" s="21">
        <v>45231</v>
      </c>
      <c r="Q3" s="28"/>
      <c r="R3" s="20"/>
      <c r="S3" s="19">
        <v>45413</v>
      </c>
      <c r="T3" s="18"/>
      <c r="U3" s="18"/>
    </row>
    <row r="4" spans="1:52" x14ac:dyDescent="0.25">
      <c r="B4" s="27" t="s">
        <v>29</v>
      </c>
      <c r="C4" s="30">
        <f>COUNTIF(B13:B743,"Rennen")</f>
        <v>0</v>
      </c>
      <c r="D4" s="31" t="s">
        <v>28</v>
      </c>
      <c r="E4" s="45"/>
      <c r="F4" s="51">
        <v>0</v>
      </c>
      <c r="G4" s="24" t="s">
        <v>27</v>
      </c>
      <c r="H4" s="23">
        <f>SUMIF($AZ$13:$AZ$377,11,$D$13:$D$377)</f>
        <v>0</v>
      </c>
      <c r="I4" s="62">
        <f>SUM(F13:F42)</f>
        <v>0</v>
      </c>
      <c r="J4" s="25">
        <f>SUMIF($AZ$13:$AZ$377,11,$M$13:$M$377)</f>
        <v>0</v>
      </c>
      <c r="K4" s="24" t="s">
        <v>26</v>
      </c>
      <c r="L4" s="23">
        <f>SUMIF($AZ$13:$AZ$377,5,$D$13:$D$377)</f>
        <v>0</v>
      </c>
      <c r="M4" s="62">
        <f>SUMIF($AZ$13:$AZ$377,5,$F$13:$F$377)</f>
        <v>0</v>
      </c>
      <c r="N4" s="22">
        <f>SUMIF($AZ$13:$AZ$377,5,$M$13:$M$377)</f>
        <v>0</v>
      </c>
      <c r="P4" s="21">
        <v>45261</v>
      </c>
      <c r="Q4" s="28"/>
      <c r="R4" s="20"/>
      <c r="S4" s="19">
        <v>45444</v>
      </c>
      <c r="T4" s="18"/>
      <c r="U4" s="18"/>
    </row>
    <row r="5" spans="1:52" ht="15.75" thickBot="1" x14ac:dyDescent="0.3">
      <c r="B5" s="27" t="s">
        <v>25</v>
      </c>
      <c r="C5" s="30">
        <f>COUNTIF(B13:B743,"RTF/CTF")</f>
        <v>0</v>
      </c>
      <c r="D5" s="17" t="s">
        <v>24</v>
      </c>
      <c r="E5" s="46"/>
      <c r="F5" s="29">
        <f>SUM(L13:L376)</f>
        <v>0</v>
      </c>
      <c r="G5" s="24" t="s">
        <v>23</v>
      </c>
      <c r="H5" s="23">
        <f>SUMIF($AZ$13:$AZ$377,12,$D$13:$D$377)</f>
        <v>0</v>
      </c>
      <c r="I5" s="62">
        <f>SUMIF($AZ$13:$AZ$377,12,$F$13:$F$377)</f>
        <v>0</v>
      </c>
      <c r="J5" s="25">
        <f>SUMIF($AZ$13:$AZ$377,12,$M$13:$M$377)</f>
        <v>0</v>
      </c>
      <c r="K5" s="24" t="s">
        <v>22</v>
      </c>
      <c r="L5" s="23">
        <f>SUMIF($AZ$13:$AZ$377,6,$D$13:$D$377)</f>
        <v>0</v>
      </c>
      <c r="M5" s="62">
        <f>SUMIF($AZ$13:$AZ$377,6,$F$13:$F$377)</f>
        <v>0</v>
      </c>
      <c r="N5" s="22">
        <f>SUMIF($AZ$13:$AZ$377,6,$M$13:$M$377)</f>
        <v>0</v>
      </c>
      <c r="P5" s="21">
        <v>45292</v>
      </c>
      <c r="Q5" s="28"/>
      <c r="R5" s="20"/>
      <c r="S5" s="19">
        <v>45474</v>
      </c>
      <c r="T5" s="18"/>
      <c r="U5" s="18"/>
    </row>
    <row r="6" spans="1:52" x14ac:dyDescent="0.25">
      <c r="B6" s="27" t="s">
        <v>69</v>
      </c>
      <c r="C6" s="26">
        <f>SUM(D13:D743)</f>
        <v>0</v>
      </c>
      <c r="G6" s="24" t="s">
        <v>21</v>
      </c>
      <c r="H6" s="23">
        <f>SUMIF($AZ$13:$AZ$377,1,$D$13:$D$377)</f>
        <v>0</v>
      </c>
      <c r="I6" s="62">
        <f>SUMIF($AZ$13:$AZ$377,1,$F$13:$F$377)</f>
        <v>0</v>
      </c>
      <c r="J6" s="25">
        <f>SUMIF($AZ$13:$AZ$377,1,$M$13:$M$377)</f>
        <v>0</v>
      </c>
      <c r="K6" s="24" t="s">
        <v>20</v>
      </c>
      <c r="L6" s="23">
        <f>SUMIF($AZ$13:$AZ$377,7,$D$13:$D$377)</f>
        <v>0</v>
      </c>
      <c r="M6" s="62">
        <f>SUMIF($AZ$13:$AZ$377,7,$F$13:$F$377)</f>
        <v>0</v>
      </c>
      <c r="N6" s="22">
        <f>SUMIF($AZ$13:$AZ$377,7,$M$13:$M$377)</f>
        <v>0</v>
      </c>
      <c r="P6" s="21">
        <v>45323</v>
      </c>
      <c r="Q6" s="28"/>
      <c r="R6" s="20"/>
      <c r="S6" s="19">
        <v>45505</v>
      </c>
      <c r="T6" s="18"/>
      <c r="U6" s="18"/>
    </row>
    <row r="7" spans="1:52" x14ac:dyDescent="0.25">
      <c r="B7" s="27" t="s">
        <v>68</v>
      </c>
      <c r="C7" s="60">
        <f>SUM(F$13:F$743)</f>
        <v>0</v>
      </c>
      <c r="G7" s="24" t="s">
        <v>19</v>
      </c>
      <c r="H7" s="23">
        <f>SUMIF($AZ$13:$AZ$377,2,$D$13:$D$377)</f>
        <v>0</v>
      </c>
      <c r="I7" s="62">
        <f>SUMIF($AZ$13:$AZ$377,2,$F$13:$F$377)</f>
        <v>0</v>
      </c>
      <c r="J7" s="25">
        <f>SUMIF($AZ$13:$AZ$377,2,$M$13:$M$377)</f>
        <v>0</v>
      </c>
      <c r="K7" s="24" t="s">
        <v>18</v>
      </c>
      <c r="L7" s="23">
        <f>SUMIF($AZ$13:$AZ$377,8,$D$13:$D$377)</f>
        <v>0</v>
      </c>
      <c r="M7" s="62">
        <f>SUMIF($AZ$13:$AZ$377,8,$F$13:$F$377)</f>
        <v>0</v>
      </c>
      <c r="N7" s="22">
        <f>SUMIF($AZ$13:$AZ$377,8,$M$13:$M$377)</f>
        <v>0</v>
      </c>
      <c r="P7" s="21">
        <v>45352</v>
      </c>
      <c r="Q7" s="28"/>
      <c r="R7" s="20"/>
      <c r="S7" s="19">
        <v>45536</v>
      </c>
      <c r="T7" s="18"/>
      <c r="U7" s="18"/>
    </row>
    <row r="8" spans="1:52" x14ac:dyDescent="0.25">
      <c r="B8" s="27" t="s">
        <v>17</v>
      </c>
      <c r="C8" s="26">
        <f>MAX(G13:G743)</f>
        <v>0</v>
      </c>
      <c r="G8" s="24" t="s">
        <v>16</v>
      </c>
      <c r="H8" s="23">
        <f>SUMIF($AZ$13:$AZ$377,3,$D$13:$D$377)</f>
        <v>0</v>
      </c>
      <c r="I8" s="62">
        <f>SUMIF($AZ$13:$AZ$377,3,$F$13:$F$377)</f>
        <v>0</v>
      </c>
      <c r="J8" s="25">
        <f>SUMIF($AZ$13:$AZ$377,3,$M$13:$M$377)</f>
        <v>0</v>
      </c>
      <c r="K8" s="24" t="s">
        <v>15</v>
      </c>
      <c r="L8" s="23">
        <f>SUMIF($AZ$13:$AZ$377,9,$D$13:$D$377)</f>
        <v>0</v>
      </c>
      <c r="M8" s="62">
        <f>SUMIF($AZ$13:$AZ$377,9,$F$13:$F$377)</f>
        <v>0</v>
      </c>
      <c r="N8" s="22">
        <f>SUMIF($AZ$13:$AZ$377,9,$M$13:$M$377)</f>
        <v>0</v>
      </c>
      <c r="P8" s="21">
        <v>45383</v>
      </c>
      <c r="Q8" s="18"/>
      <c r="R8" s="20"/>
      <c r="S8" s="19">
        <v>45566</v>
      </c>
      <c r="T8" s="18"/>
      <c r="U8" s="18"/>
    </row>
    <row r="9" spans="1:52" ht="15.75" thickBot="1" x14ac:dyDescent="0.3">
      <c r="B9" s="17" t="s">
        <v>70</v>
      </c>
      <c r="C9" s="16">
        <f>MAX(H13:H743)</f>
        <v>0</v>
      </c>
      <c r="G9" s="14" t="s">
        <v>14</v>
      </c>
      <c r="H9" s="13">
        <f>SUMIF($AZ$13:$AZ$377,4,$D$13:$D$377)</f>
        <v>0</v>
      </c>
      <c r="I9" s="63">
        <f>SUMIF($AZ$13:$AZ$377,4,$F$13:$F$377)</f>
        <v>0</v>
      </c>
      <c r="J9" s="15">
        <f>SUMIF($AZ$13:$AZ$377,4,$M$13:$M$377)</f>
        <v>0</v>
      </c>
      <c r="K9" s="14" t="s">
        <v>13</v>
      </c>
      <c r="L9" s="13">
        <f>SUMIF($AZ$13:$AZ$377,10,$D$13:$D$377)</f>
        <v>0</v>
      </c>
      <c r="M9" s="63">
        <f>SUMIF($AZ$13:$AZ$377,10,$F$13:$F$377)</f>
        <v>0</v>
      </c>
      <c r="N9" s="12">
        <f>SUMIF($AZ$13:$AZ$377,10,$M$13:$M$377)</f>
        <v>0</v>
      </c>
    </row>
    <row r="12" spans="1:52" x14ac:dyDescent="0.25">
      <c r="A12" s="11" t="s">
        <v>12</v>
      </c>
      <c r="B12" t="s">
        <v>11</v>
      </c>
      <c r="C12" t="s">
        <v>10</v>
      </c>
      <c r="D12" s="10" t="s">
        <v>9</v>
      </c>
      <c r="E12" s="10" t="s">
        <v>35</v>
      </c>
      <c r="F12" s="9" t="s">
        <v>66</v>
      </c>
      <c r="G12" t="s">
        <v>7</v>
      </c>
      <c r="H12" t="s">
        <v>36</v>
      </c>
      <c r="I12" t="s">
        <v>6</v>
      </c>
      <c r="J12" t="s">
        <v>67</v>
      </c>
      <c r="K12" t="s">
        <v>5</v>
      </c>
      <c r="L12" t="s">
        <v>4</v>
      </c>
      <c r="M12" t="s">
        <v>3</v>
      </c>
      <c r="N12" t="s">
        <v>2</v>
      </c>
      <c r="O12" t="s">
        <v>1</v>
      </c>
      <c r="P12" s="41" t="s">
        <v>0</v>
      </c>
      <c r="Q12" s="41"/>
    </row>
    <row r="13" spans="1:52" x14ac:dyDescent="0.25">
      <c r="A13" s="40">
        <v>45231</v>
      </c>
      <c r="D13" s="2"/>
      <c r="E13" s="2"/>
      <c r="F13" s="55"/>
      <c r="G13" s="3"/>
      <c r="H13" s="1"/>
      <c r="I13" s="5"/>
      <c r="J13" s="56"/>
      <c r="M13" s="1"/>
      <c r="N13" s="1"/>
      <c r="O13" s="1"/>
      <c r="P13" s="41"/>
      <c r="Q13" s="41"/>
      <c r="AZ13" s="58">
        <f>MONTH(Tabelle14[[#This Row],[Datum]])</f>
        <v>11</v>
      </c>
    </row>
    <row r="14" spans="1:52" x14ac:dyDescent="0.25">
      <c r="A14" s="40">
        <v>45232</v>
      </c>
      <c r="D14" s="2"/>
      <c r="E14" s="2"/>
      <c r="F14" s="56"/>
      <c r="G14" s="3"/>
      <c r="H14" s="1"/>
      <c r="I14" s="1"/>
      <c r="J14" s="56"/>
      <c r="M14" s="1"/>
      <c r="N14" s="1"/>
      <c r="O14" s="1"/>
      <c r="P14" s="41"/>
      <c r="Q14" s="41"/>
      <c r="AZ14" s="58">
        <f>MONTH(Tabelle14[[#This Row],[Datum]])</f>
        <v>11</v>
      </c>
    </row>
    <row r="15" spans="1:52" x14ac:dyDescent="0.25">
      <c r="A15" s="40">
        <v>45233</v>
      </c>
      <c r="D15" s="2"/>
      <c r="E15" s="2"/>
      <c r="F15" s="56"/>
      <c r="G15" s="3"/>
      <c r="H15" s="1"/>
      <c r="I15" s="1"/>
      <c r="J15" s="56"/>
      <c r="M15" s="1"/>
      <c r="N15" s="1"/>
      <c r="O15" s="1"/>
      <c r="P15" s="41"/>
      <c r="Q15" s="41"/>
      <c r="AZ15" s="58">
        <f>MONTH(Tabelle14[[#This Row],[Datum]])</f>
        <v>11</v>
      </c>
    </row>
    <row r="16" spans="1:52" x14ac:dyDescent="0.25">
      <c r="A16" s="40">
        <v>45234</v>
      </c>
      <c r="D16" s="2"/>
      <c r="E16" s="2"/>
      <c r="F16" s="56"/>
      <c r="G16" s="3"/>
      <c r="H16" s="1"/>
      <c r="I16" s="1"/>
      <c r="J16" s="56"/>
      <c r="M16" s="1"/>
      <c r="N16" s="1"/>
      <c r="O16" s="1"/>
      <c r="P16" s="41"/>
      <c r="Q16" s="41"/>
      <c r="AZ16" s="58">
        <f>MONTH(Tabelle14[[#This Row],[Datum]])</f>
        <v>11</v>
      </c>
    </row>
    <row r="17" spans="1:52" x14ac:dyDescent="0.25">
      <c r="A17" s="40">
        <v>45235</v>
      </c>
      <c r="D17" s="2"/>
      <c r="E17" s="2"/>
      <c r="F17" s="56"/>
      <c r="G17" s="3"/>
      <c r="H17" s="1"/>
      <c r="I17" s="1"/>
      <c r="J17" s="56"/>
      <c r="M17" s="1"/>
      <c r="N17" s="1"/>
      <c r="O17" s="1"/>
      <c r="P17" s="41"/>
      <c r="Q17" s="41"/>
      <c r="AZ17" s="58">
        <f>MONTH(Tabelle14[[#This Row],[Datum]])</f>
        <v>11</v>
      </c>
    </row>
    <row r="18" spans="1:52" x14ac:dyDescent="0.25">
      <c r="A18" s="40">
        <v>45236</v>
      </c>
      <c r="D18" s="2"/>
      <c r="E18" s="2"/>
      <c r="F18" s="59"/>
      <c r="G18" s="3"/>
      <c r="H18" s="1"/>
      <c r="I18" s="1"/>
      <c r="J18" s="56"/>
      <c r="M18" s="1"/>
      <c r="N18" s="1"/>
      <c r="O18" s="1"/>
      <c r="P18" s="41"/>
      <c r="Q18" s="41"/>
      <c r="AZ18" s="58">
        <f>MONTH(Tabelle14[[#This Row],[Datum]])</f>
        <v>11</v>
      </c>
    </row>
    <row r="19" spans="1:52" x14ac:dyDescent="0.25">
      <c r="A19" s="40">
        <v>45237</v>
      </c>
      <c r="D19" s="2"/>
      <c r="E19" s="2"/>
      <c r="F19" s="59"/>
      <c r="G19" s="3"/>
      <c r="H19" s="1"/>
      <c r="I19" s="1"/>
      <c r="J19" s="56"/>
      <c r="M19" s="1"/>
      <c r="N19" s="1"/>
      <c r="O19" s="1"/>
      <c r="P19" s="41"/>
      <c r="Q19" s="41"/>
      <c r="AZ19" s="58">
        <f>MONTH(Tabelle14[[#This Row],[Datum]])</f>
        <v>11</v>
      </c>
    </row>
    <row r="20" spans="1:52" x14ac:dyDescent="0.25">
      <c r="A20" s="40">
        <v>45238</v>
      </c>
      <c r="D20" s="2"/>
      <c r="E20" s="2"/>
      <c r="F20" s="56"/>
      <c r="G20" s="3"/>
      <c r="H20" s="1"/>
      <c r="I20" s="1"/>
      <c r="J20" s="56"/>
      <c r="M20" s="1"/>
      <c r="N20" s="1"/>
      <c r="O20" s="1"/>
      <c r="P20" s="41"/>
      <c r="Q20" s="41"/>
      <c r="AZ20" s="58">
        <f>MONTH(Tabelle14[[#This Row],[Datum]])</f>
        <v>11</v>
      </c>
    </row>
    <row r="21" spans="1:52" x14ac:dyDescent="0.25">
      <c r="A21" s="40">
        <v>45239</v>
      </c>
      <c r="D21" s="2"/>
      <c r="E21" s="2"/>
      <c r="F21" s="56"/>
      <c r="G21" s="3"/>
      <c r="H21" s="1"/>
      <c r="I21" s="1"/>
      <c r="J21" s="56"/>
      <c r="M21" s="1"/>
      <c r="N21" s="1"/>
      <c r="O21" s="1"/>
      <c r="P21" s="41"/>
      <c r="Q21" s="41"/>
      <c r="AZ21" s="58">
        <f>MONTH(Tabelle14[[#This Row],[Datum]])</f>
        <v>11</v>
      </c>
    </row>
    <row r="22" spans="1:52" x14ac:dyDescent="0.25">
      <c r="A22" s="40">
        <v>45240</v>
      </c>
      <c r="D22" s="2"/>
      <c r="E22" s="2"/>
      <c r="F22" s="56"/>
      <c r="G22" s="3"/>
      <c r="H22" s="1"/>
      <c r="I22" s="1"/>
      <c r="J22" s="56"/>
      <c r="M22" s="1"/>
      <c r="N22" s="1"/>
      <c r="O22" s="1"/>
      <c r="P22" s="41"/>
      <c r="Q22" s="41"/>
      <c r="AZ22" s="58">
        <f>MONTH(Tabelle14[[#This Row],[Datum]])</f>
        <v>11</v>
      </c>
    </row>
    <row r="23" spans="1:52" x14ac:dyDescent="0.25">
      <c r="A23" s="40">
        <v>45241</v>
      </c>
      <c r="D23" s="2"/>
      <c r="E23" s="2"/>
      <c r="F23" s="59"/>
      <c r="G23" s="3"/>
      <c r="H23" s="1"/>
      <c r="I23" s="1"/>
      <c r="J23" s="56"/>
      <c r="M23" s="1"/>
      <c r="N23" s="1"/>
      <c r="O23" s="1"/>
      <c r="P23" s="41"/>
      <c r="Q23" s="41"/>
      <c r="AZ23" s="58">
        <f>MONTH(Tabelle14[[#This Row],[Datum]])</f>
        <v>11</v>
      </c>
    </row>
    <row r="24" spans="1:52" x14ac:dyDescent="0.25">
      <c r="A24" s="40">
        <v>45242</v>
      </c>
      <c r="D24" s="2"/>
      <c r="E24" s="2"/>
      <c r="F24" s="56"/>
      <c r="G24" s="3"/>
      <c r="H24" s="1"/>
      <c r="I24" s="1"/>
      <c r="J24" s="56"/>
      <c r="M24" s="1"/>
      <c r="N24" s="1"/>
      <c r="O24" s="1"/>
      <c r="P24" s="41"/>
      <c r="Q24" s="41"/>
      <c r="AZ24" s="58">
        <f>MONTH(Tabelle14[[#This Row],[Datum]])</f>
        <v>11</v>
      </c>
    </row>
    <row r="25" spans="1:52" x14ac:dyDescent="0.25">
      <c r="A25" s="40">
        <v>45243</v>
      </c>
      <c r="D25" s="2"/>
      <c r="E25" s="2"/>
      <c r="F25" s="56"/>
      <c r="G25" s="3"/>
      <c r="H25" s="1"/>
      <c r="I25" s="1"/>
      <c r="J25" s="56"/>
      <c r="M25" s="1"/>
      <c r="N25" s="1"/>
      <c r="O25" s="1"/>
      <c r="P25" s="41"/>
      <c r="Q25" s="41"/>
      <c r="AZ25" s="58">
        <f>MONTH(Tabelle14[[#This Row],[Datum]])</f>
        <v>11</v>
      </c>
    </row>
    <row r="26" spans="1:52" x14ac:dyDescent="0.25">
      <c r="A26" s="40">
        <v>45244</v>
      </c>
      <c r="D26" s="2"/>
      <c r="E26" s="2"/>
      <c r="F26" s="56"/>
      <c r="G26" s="3"/>
      <c r="H26" s="1"/>
      <c r="I26" s="1"/>
      <c r="J26" s="56"/>
      <c r="M26" s="1"/>
      <c r="N26" s="1"/>
      <c r="O26" s="1"/>
      <c r="P26" s="41"/>
      <c r="Q26" s="41"/>
      <c r="AZ26" s="58">
        <f>MONTH(Tabelle14[[#This Row],[Datum]])</f>
        <v>11</v>
      </c>
    </row>
    <row r="27" spans="1:52" x14ac:dyDescent="0.25">
      <c r="A27" s="40">
        <v>45245</v>
      </c>
      <c r="D27" s="2"/>
      <c r="E27" s="2"/>
      <c r="F27" s="56"/>
      <c r="G27" s="3"/>
      <c r="H27" s="1"/>
      <c r="I27" s="1"/>
      <c r="J27" s="56"/>
      <c r="M27" s="1"/>
      <c r="N27" s="1"/>
      <c r="O27" s="1"/>
      <c r="P27" s="41"/>
      <c r="Q27" s="41"/>
      <c r="AZ27" s="58">
        <f>MONTH(Tabelle14[[#This Row],[Datum]])</f>
        <v>11</v>
      </c>
    </row>
    <row r="28" spans="1:52" x14ac:dyDescent="0.25">
      <c r="A28" s="40">
        <v>45246</v>
      </c>
      <c r="D28" s="2"/>
      <c r="E28" s="2"/>
      <c r="F28" s="56"/>
      <c r="G28" s="3"/>
      <c r="H28" s="1"/>
      <c r="I28" s="1"/>
      <c r="J28" s="56"/>
      <c r="M28" s="1"/>
      <c r="N28" s="1"/>
      <c r="O28" s="1"/>
      <c r="P28" s="41"/>
      <c r="Q28" s="41"/>
      <c r="AZ28" s="58">
        <f>MONTH(Tabelle14[[#This Row],[Datum]])</f>
        <v>11</v>
      </c>
    </row>
    <row r="29" spans="1:52" x14ac:dyDescent="0.25">
      <c r="A29" s="40">
        <v>45247</v>
      </c>
      <c r="D29" s="2"/>
      <c r="E29" s="2"/>
      <c r="F29" s="56"/>
      <c r="G29" s="3"/>
      <c r="H29" s="1"/>
      <c r="I29" s="1"/>
      <c r="J29" s="56"/>
      <c r="M29" s="1"/>
      <c r="N29" s="1"/>
      <c r="O29" s="1"/>
      <c r="P29" s="41"/>
      <c r="Q29" s="41"/>
      <c r="AZ29" s="58">
        <f>MONTH(Tabelle14[[#This Row],[Datum]])</f>
        <v>11</v>
      </c>
    </row>
    <row r="30" spans="1:52" x14ac:dyDescent="0.25">
      <c r="A30" s="40">
        <v>45248</v>
      </c>
      <c r="D30" s="2"/>
      <c r="E30" s="2"/>
      <c r="F30" s="56"/>
      <c r="G30" s="3"/>
      <c r="H30" s="1"/>
      <c r="I30" s="1"/>
      <c r="J30" s="56"/>
      <c r="M30" s="1"/>
      <c r="N30" s="1"/>
      <c r="O30" s="1"/>
      <c r="P30" s="41"/>
      <c r="Q30" s="41"/>
      <c r="AZ30" s="58">
        <f>MONTH(Tabelle14[[#This Row],[Datum]])</f>
        <v>11</v>
      </c>
    </row>
    <row r="31" spans="1:52" x14ac:dyDescent="0.25">
      <c r="A31" s="40">
        <v>45249</v>
      </c>
      <c r="D31" s="2"/>
      <c r="E31" s="2"/>
      <c r="F31" s="56"/>
      <c r="G31" s="3"/>
      <c r="H31" s="1"/>
      <c r="I31" s="1"/>
      <c r="J31" s="56"/>
      <c r="M31" s="1"/>
      <c r="N31" s="1"/>
      <c r="O31" s="1"/>
      <c r="P31" s="41"/>
      <c r="Q31" s="41"/>
      <c r="AZ31" s="58">
        <f>MONTH(Tabelle14[[#This Row],[Datum]])</f>
        <v>11</v>
      </c>
    </row>
    <row r="32" spans="1:52" x14ac:dyDescent="0.25">
      <c r="A32" s="40">
        <v>45250</v>
      </c>
      <c r="D32" s="2"/>
      <c r="E32" s="2"/>
      <c r="F32" s="59"/>
      <c r="G32" s="3"/>
      <c r="H32" s="1"/>
      <c r="I32" s="1"/>
      <c r="J32" s="56"/>
      <c r="M32" s="1"/>
      <c r="N32" s="1"/>
      <c r="O32" s="1"/>
      <c r="P32" s="41"/>
      <c r="Q32" s="41"/>
      <c r="AZ32" s="58">
        <f>MONTH(Tabelle14[[#This Row],[Datum]])</f>
        <v>11</v>
      </c>
    </row>
    <row r="33" spans="1:52" x14ac:dyDescent="0.25">
      <c r="A33" s="40">
        <v>45251</v>
      </c>
      <c r="D33" s="2"/>
      <c r="E33" s="2"/>
      <c r="F33" s="56"/>
      <c r="G33" s="3"/>
      <c r="H33" s="1"/>
      <c r="I33" s="1"/>
      <c r="J33" s="56"/>
      <c r="M33" s="1"/>
      <c r="N33" s="1"/>
      <c r="O33" s="1"/>
      <c r="P33" s="41"/>
      <c r="Q33" s="41"/>
      <c r="AZ33" s="58">
        <f>MONTH(Tabelle14[[#This Row],[Datum]])</f>
        <v>11</v>
      </c>
    </row>
    <row r="34" spans="1:52" x14ac:dyDescent="0.25">
      <c r="A34" s="40">
        <v>45252</v>
      </c>
      <c r="D34" s="2"/>
      <c r="E34" s="2"/>
      <c r="F34" s="56"/>
      <c r="G34" s="3"/>
      <c r="H34" s="1"/>
      <c r="I34" s="1"/>
      <c r="J34" s="56"/>
      <c r="M34" s="1"/>
      <c r="N34" s="1"/>
      <c r="O34" s="1"/>
      <c r="P34" s="41"/>
      <c r="Q34" s="41"/>
      <c r="AZ34" s="58">
        <f>MONTH(Tabelle14[[#This Row],[Datum]])</f>
        <v>11</v>
      </c>
    </row>
    <row r="35" spans="1:52" x14ac:dyDescent="0.25">
      <c r="A35" s="40">
        <v>45253</v>
      </c>
      <c r="D35" s="2"/>
      <c r="E35" s="2"/>
      <c r="F35" s="56"/>
      <c r="G35" s="3"/>
      <c r="H35" s="1"/>
      <c r="I35" s="1"/>
      <c r="J35" s="56"/>
      <c r="M35" s="1"/>
      <c r="N35" s="1"/>
      <c r="O35" s="1"/>
      <c r="P35" s="41"/>
      <c r="Q35" s="41"/>
      <c r="AZ35" s="58">
        <f>MONTH(Tabelle14[[#This Row],[Datum]])</f>
        <v>11</v>
      </c>
    </row>
    <row r="36" spans="1:52" x14ac:dyDescent="0.25">
      <c r="A36" s="40">
        <v>45254</v>
      </c>
      <c r="D36" s="2"/>
      <c r="E36" s="2"/>
      <c r="F36" s="56"/>
      <c r="G36" s="3"/>
      <c r="H36" s="1"/>
      <c r="I36" s="1"/>
      <c r="J36" s="56"/>
      <c r="M36" s="1"/>
      <c r="N36" s="1"/>
      <c r="O36" s="1"/>
      <c r="P36" s="41"/>
      <c r="Q36" s="41"/>
      <c r="AZ36" s="58">
        <f>MONTH(Tabelle14[[#This Row],[Datum]])</f>
        <v>11</v>
      </c>
    </row>
    <row r="37" spans="1:52" x14ac:dyDescent="0.25">
      <c r="A37" s="40">
        <v>45255</v>
      </c>
      <c r="D37" s="2"/>
      <c r="E37" s="2"/>
      <c r="F37" s="56"/>
      <c r="G37" s="3"/>
      <c r="H37" s="1"/>
      <c r="I37" s="1"/>
      <c r="J37" s="56"/>
      <c r="M37" s="1"/>
      <c r="N37" s="1"/>
      <c r="O37" s="1"/>
      <c r="P37" s="41"/>
      <c r="Q37" s="41"/>
      <c r="AZ37" s="58">
        <f>MONTH(Tabelle14[[#This Row],[Datum]])</f>
        <v>11</v>
      </c>
    </row>
    <row r="38" spans="1:52" x14ac:dyDescent="0.25">
      <c r="A38" s="40">
        <v>45256</v>
      </c>
      <c r="D38" s="2"/>
      <c r="E38" s="2"/>
      <c r="F38" s="56"/>
      <c r="G38" s="3"/>
      <c r="H38" s="1"/>
      <c r="I38" s="1"/>
      <c r="J38" s="56"/>
      <c r="M38" s="1"/>
      <c r="N38" s="1"/>
      <c r="O38" s="1"/>
      <c r="P38" s="41"/>
      <c r="Q38" s="41"/>
      <c r="AZ38" s="58">
        <f>MONTH(Tabelle14[[#This Row],[Datum]])</f>
        <v>11</v>
      </c>
    </row>
    <row r="39" spans="1:52" x14ac:dyDescent="0.25">
      <c r="A39" s="40">
        <v>45257</v>
      </c>
      <c r="D39" s="2"/>
      <c r="E39" s="2"/>
      <c r="F39" s="59"/>
      <c r="G39" s="3"/>
      <c r="H39" s="1"/>
      <c r="I39" s="1"/>
      <c r="J39" s="56"/>
      <c r="M39" s="1"/>
      <c r="N39" s="1"/>
      <c r="O39" s="1"/>
      <c r="P39" s="41"/>
      <c r="Q39" s="41"/>
      <c r="AZ39" s="58">
        <f>MONTH(Tabelle14[[#This Row],[Datum]])</f>
        <v>11</v>
      </c>
    </row>
    <row r="40" spans="1:52" x14ac:dyDescent="0.25">
      <c r="A40" s="40">
        <v>45258</v>
      </c>
      <c r="D40" s="2"/>
      <c r="E40" s="2"/>
      <c r="F40" s="56"/>
      <c r="G40" s="3"/>
      <c r="H40" s="1"/>
      <c r="I40" s="1"/>
      <c r="J40" s="56"/>
      <c r="M40" s="1"/>
      <c r="N40" s="1"/>
      <c r="O40" s="1"/>
      <c r="P40" s="41"/>
      <c r="Q40" s="41"/>
      <c r="AZ40" s="58">
        <f>MONTH(Tabelle14[[#This Row],[Datum]])</f>
        <v>11</v>
      </c>
    </row>
    <row r="41" spans="1:52" x14ac:dyDescent="0.25">
      <c r="A41" s="40">
        <v>45259</v>
      </c>
      <c r="D41" s="2"/>
      <c r="E41" s="2"/>
      <c r="F41" s="59"/>
      <c r="G41" s="3"/>
      <c r="H41" s="1"/>
      <c r="I41" s="1"/>
      <c r="J41" s="56"/>
      <c r="M41" s="1"/>
      <c r="N41" s="1"/>
      <c r="O41" s="1"/>
      <c r="P41" s="41"/>
      <c r="Q41" s="41"/>
      <c r="AZ41" s="58">
        <f>MONTH(Tabelle14[[#This Row],[Datum]])</f>
        <v>11</v>
      </c>
    </row>
    <row r="42" spans="1:52" x14ac:dyDescent="0.25">
      <c r="A42" s="40">
        <v>45260</v>
      </c>
      <c r="D42" s="2"/>
      <c r="E42" s="2"/>
      <c r="F42" s="59"/>
      <c r="G42" s="3"/>
      <c r="H42" s="1"/>
      <c r="I42" s="1"/>
      <c r="J42" s="56"/>
      <c r="M42" s="1"/>
      <c r="N42" s="1"/>
      <c r="O42" s="1"/>
      <c r="P42" s="41"/>
      <c r="Q42" s="41"/>
      <c r="AZ42" s="58">
        <f>MONTH(Tabelle14[[#This Row],[Datum]])</f>
        <v>11</v>
      </c>
    </row>
    <row r="43" spans="1:52" x14ac:dyDescent="0.25">
      <c r="A43" s="40">
        <v>45261</v>
      </c>
      <c r="D43" s="2"/>
      <c r="E43" s="2"/>
      <c r="F43" s="56"/>
      <c r="G43" s="3"/>
      <c r="H43" s="1"/>
      <c r="I43" s="1"/>
      <c r="J43" s="56"/>
      <c r="M43" s="1"/>
      <c r="N43" s="1"/>
      <c r="O43" s="1"/>
      <c r="P43" s="41"/>
      <c r="Q43" s="41"/>
      <c r="AZ43" s="58">
        <f>MONTH(Tabelle14[[#This Row],[Datum]])</f>
        <v>12</v>
      </c>
    </row>
    <row r="44" spans="1:52" x14ac:dyDescent="0.25">
      <c r="A44" s="40">
        <v>45262</v>
      </c>
      <c r="D44" s="2"/>
      <c r="E44" s="2"/>
      <c r="F44" s="56"/>
      <c r="G44" s="3"/>
      <c r="H44" s="1"/>
      <c r="I44" s="1"/>
      <c r="J44" s="56"/>
      <c r="M44" s="1"/>
      <c r="N44" s="1"/>
      <c r="O44" s="1"/>
      <c r="P44" s="41"/>
      <c r="Q44" s="41"/>
      <c r="AZ44" s="58">
        <f>MONTH(Tabelle14[[#This Row],[Datum]])</f>
        <v>12</v>
      </c>
    </row>
    <row r="45" spans="1:52" x14ac:dyDescent="0.25">
      <c r="A45" s="40">
        <v>45263</v>
      </c>
      <c r="D45" s="2"/>
      <c r="E45" s="2"/>
      <c r="F45" s="56"/>
      <c r="G45" s="3"/>
      <c r="H45" s="1"/>
      <c r="I45" s="1"/>
      <c r="J45" s="56"/>
      <c r="M45" s="1"/>
      <c r="N45" s="1"/>
      <c r="O45" s="1"/>
      <c r="P45" s="41"/>
      <c r="Q45" s="41"/>
      <c r="AZ45" s="58">
        <f>MONTH(Tabelle14[[#This Row],[Datum]])</f>
        <v>12</v>
      </c>
    </row>
    <row r="46" spans="1:52" x14ac:dyDescent="0.25">
      <c r="A46" s="40">
        <v>45264</v>
      </c>
      <c r="D46" s="2"/>
      <c r="E46" s="2"/>
      <c r="F46" s="59"/>
      <c r="G46" s="3"/>
      <c r="H46" s="1"/>
      <c r="I46" s="1"/>
      <c r="J46" s="56"/>
      <c r="M46" s="1"/>
      <c r="N46" s="1"/>
      <c r="O46" s="1"/>
      <c r="P46" s="41"/>
      <c r="Q46" s="41"/>
      <c r="AZ46" s="58">
        <f>MONTH(Tabelle14[[#This Row],[Datum]])</f>
        <v>12</v>
      </c>
    </row>
    <row r="47" spans="1:52" x14ac:dyDescent="0.25">
      <c r="A47" s="40">
        <v>45265</v>
      </c>
      <c r="D47" s="2"/>
      <c r="E47" s="2"/>
      <c r="F47" s="59"/>
      <c r="G47" s="3"/>
      <c r="H47" s="1"/>
      <c r="I47" s="1"/>
      <c r="J47" s="56"/>
      <c r="M47" s="1"/>
      <c r="N47" s="1"/>
      <c r="O47" s="1"/>
      <c r="P47" s="41"/>
      <c r="Q47" s="41"/>
      <c r="AZ47" s="58">
        <f>MONTH(Tabelle14[[#This Row],[Datum]])</f>
        <v>12</v>
      </c>
    </row>
    <row r="48" spans="1:52" x14ac:dyDescent="0.25">
      <c r="A48" s="40">
        <v>45266</v>
      </c>
      <c r="D48" s="2"/>
      <c r="E48" s="2"/>
      <c r="F48" s="56"/>
      <c r="G48" s="3"/>
      <c r="H48" s="1"/>
      <c r="I48" s="1"/>
      <c r="J48" s="56"/>
      <c r="M48" s="1"/>
      <c r="N48" s="1"/>
      <c r="O48" s="1"/>
      <c r="P48" s="41"/>
      <c r="Q48" s="41"/>
      <c r="AZ48" s="58">
        <f>MONTH(Tabelle14[[#This Row],[Datum]])</f>
        <v>12</v>
      </c>
    </row>
    <row r="49" spans="1:52" x14ac:dyDescent="0.25">
      <c r="A49" s="40">
        <v>45267</v>
      </c>
      <c r="D49" s="2"/>
      <c r="E49" s="2"/>
      <c r="F49" s="56"/>
      <c r="G49" s="3"/>
      <c r="H49" s="1"/>
      <c r="I49" s="1"/>
      <c r="J49" s="56"/>
      <c r="M49" s="1"/>
      <c r="N49" s="1"/>
      <c r="O49" s="1"/>
      <c r="P49" s="41"/>
      <c r="Q49" s="41"/>
      <c r="AZ49" s="58">
        <f>MONTH(Tabelle14[[#This Row],[Datum]])</f>
        <v>12</v>
      </c>
    </row>
    <row r="50" spans="1:52" x14ac:dyDescent="0.25">
      <c r="A50" s="40">
        <v>45268</v>
      </c>
      <c r="D50" s="2"/>
      <c r="E50" s="2"/>
      <c r="F50" s="56"/>
      <c r="G50" s="3"/>
      <c r="H50" s="1"/>
      <c r="I50" s="1"/>
      <c r="J50" s="56"/>
      <c r="M50" s="1"/>
      <c r="N50" s="1"/>
      <c r="O50" s="1"/>
      <c r="P50" s="41"/>
      <c r="Q50" s="41"/>
      <c r="AZ50" s="58">
        <f>MONTH(Tabelle14[[#This Row],[Datum]])</f>
        <v>12</v>
      </c>
    </row>
    <row r="51" spans="1:52" x14ac:dyDescent="0.25">
      <c r="A51" s="40">
        <v>45269</v>
      </c>
      <c r="D51" s="2"/>
      <c r="E51" s="2"/>
      <c r="F51" s="56"/>
      <c r="G51" s="3"/>
      <c r="H51" s="1"/>
      <c r="I51" s="1"/>
      <c r="J51" s="56"/>
      <c r="M51" s="1"/>
      <c r="N51" s="1"/>
      <c r="O51" s="1"/>
      <c r="P51" s="41"/>
      <c r="Q51" s="41"/>
      <c r="AZ51" s="58">
        <f>MONTH(Tabelle14[[#This Row],[Datum]])</f>
        <v>12</v>
      </c>
    </row>
    <row r="52" spans="1:52" x14ac:dyDescent="0.25">
      <c r="A52" s="40">
        <v>45270</v>
      </c>
      <c r="D52" s="2"/>
      <c r="E52" s="2"/>
      <c r="F52" s="56"/>
      <c r="G52" s="3"/>
      <c r="H52" s="1"/>
      <c r="I52" s="1"/>
      <c r="J52" s="56"/>
      <c r="M52" s="1"/>
      <c r="N52" s="1"/>
      <c r="O52" s="1"/>
      <c r="P52" s="41"/>
      <c r="Q52" s="41"/>
      <c r="AZ52" s="58">
        <f>MONTH(Tabelle14[[#This Row],[Datum]])</f>
        <v>12</v>
      </c>
    </row>
    <row r="53" spans="1:52" x14ac:dyDescent="0.25">
      <c r="A53" s="40">
        <v>45271</v>
      </c>
      <c r="D53" s="2"/>
      <c r="E53" s="2"/>
      <c r="F53" s="59"/>
      <c r="G53" s="3"/>
      <c r="H53" s="1"/>
      <c r="I53" s="1"/>
      <c r="J53" s="56"/>
      <c r="M53" s="1"/>
      <c r="N53" s="1"/>
      <c r="O53" s="1"/>
      <c r="P53" s="41"/>
      <c r="Q53" s="41"/>
      <c r="AZ53" s="58">
        <f>MONTH(Tabelle14[[#This Row],[Datum]])</f>
        <v>12</v>
      </c>
    </row>
    <row r="54" spans="1:52" x14ac:dyDescent="0.25">
      <c r="A54" s="40">
        <v>45272</v>
      </c>
      <c r="D54" s="2"/>
      <c r="E54" s="2"/>
      <c r="F54" s="56"/>
      <c r="G54" s="3"/>
      <c r="H54" s="1"/>
      <c r="I54" s="1"/>
      <c r="J54" s="56"/>
      <c r="M54" s="1"/>
      <c r="N54" s="1"/>
      <c r="O54" s="1"/>
      <c r="P54" s="41"/>
      <c r="Q54" s="41"/>
      <c r="AZ54" s="58">
        <f>MONTH(Tabelle14[[#This Row],[Datum]])</f>
        <v>12</v>
      </c>
    </row>
    <row r="55" spans="1:52" x14ac:dyDescent="0.25">
      <c r="A55" s="40">
        <v>45273</v>
      </c>
      <c r="D55" s="2"/>
      <c r="E55" s="2"/>
      <c r="F55" s="56"/>
      <c r="G55" s="3"/>
      <c r="H55" s="1"/>
      <c r="I55" s="1"/>
      <c r="J55" s="56"/>
      <c r="M55" s="1"/>
      <c r="N55" s="1"/>
      <c r="O55" s="1"/>
      <c r="P55" s="41"/>
      <c r="Q55" s="41"/>
      <c r="AZ55" s="58">
        <f>MONTH(Tabelle14[[#This Row],[Datum]])</f>
        <v>12</v>
      </c>
    </row>
    <row r="56" spans="1:52" x14ac:dyDescent="0.25">
      <c r="A56" s="40">
        <v>45274</v>
      </c>
      <c r="D56" s="2"/>
      <c r="E56" s="2"/>
      <c r="F56" s="56"/>
      <c r="G56" s="3"/>
      <c r="H56" s="1"/>
      <c r="I56" s="1"/>
      <c r="J56" s="56"/>
      <c r="M56" s="1"/>
      <c r="N56" s="1"/>
      <c r="O56" s="1"/>
      <c r="P56" s="41"/>
      <c r="Q56" s="41"/>
      <c r="AZ56" s="58">
        <f>MONTH(Tabelle14[[#This Row],[Datum]])</f>
        <v>12</v>
      </c>
    </row>
    <row r="57" spans="1:52" x14ac:dyDescent="0.25">
      <c r="A57" s="40">
        <v>45275</v>
      </c>
      <c r="D57" s="2"/>
      <c r="E57" s="2"/>
      <c r="F57" s="56"/>
      <c r="G57" s="3"/>
      <c r="H57" s="1"/>
      <c r="I57" s="1"/>
      <c r="J57" s="56"/>
      <c r="M57" s="1"/>
      <c r="N57" s="1"/>
      <c r="O57" s="1"/>
      <c r="P57" s="41"/>
      <c r="Q57" s="41"/>
      <c r="AZ57" s="58">
        <f>MONTH(Tabelle14[[#This Row],[Datum]])</f>
        <v>12</v>
      </c>
    </row>
    <row r="58" spans="1:52" x14ac:dyDescent="0.25">
      <c r="A58" s="40">
        <v>45276</v>
      </c>
      <c r="D58" s="2"/>
      <c r="E58" s="2"/>
      <c r="F58" s="56"/>
      <c r="G58" s="3"/>
      <c r="H58" s="1"/>
      <c r="I58" s="1"/>
      <c r="J58" s="56"/>
      <c r="M58" s="1"/>
      <c r="N58" s="1"/>
      <c r="O58" s="1"/>
      <c r="P58" s="41"/>
      <c r="Q58" s="41"/>
      <c r="AZ58" s="58">
        <f>MONTH(Tabelle14[[#This Row],[Datum]])</f>
        <v>12</v>
      </c>
    </row>
    <row r="59" spans="1:52" x14ac:dyDescent="0.25">
      <c r="A59" s="40">
        <v>45277</v>
      </c>
      <c r="D59" s="2"/>
      <c r="E59" s="2"/>
      <c r="F59" s="56"/>
      <c r="G59" s="3"/>
      <c r="H59" s="1"/>
      <c r="I59" s="1"/>
      <c r="J59" s="56"/>
      <c r="M59" s="1"/>
      <c r="N59" s="1"/>
      <c r="O59" s="1"/>
      <c r="P59" s="42"/>
      <c r="Q59" s="41"/>
      <c r="AZ59" s="58">
        <f>MONTH(Tabelle14[[#This Row],[Datum]])</f>
        <v>12</v>
      </c>
    </row>
    <row r="60" spans="1:52" x14ac:dyDescent="0.25">
      <c r="A60" s="40">
        <v>45278</v>
      </c>
      <c r="D60" s="2"/>
      <c r="E60" s="2"/>
      <c r="F60" s="59"/>
      <c r="G60" s="3"/>
      <c r="H60" s="1"/>
      <c r="I60" s="1"/>
      <c r="J60" s="56"/>
      <c r="M60" s="1"/>
      <c r="N60" s="1"/>
      <c r="O60" s="1"/>
      <c r="P60" s="41"/>
      <c r="Q60" s="41"/>
      <c r="AZ60" s="58">
        <f>MONTH(Tabelle14[[#This Row],[Datum]])</f>
        <v>12</v>
      </c>
    </row>
    <row r="61" spans="1:52" x14ac:dyDescent="0.25">
      <c r="A61" s="40">
        <v>45279</v>
      </c>
      <c r="D61" s="2"/>
      <c r="E61" s="2"/>
      <c r="F61" s="59"/>
      <c r="G61" s="3"/>
      <c r="H61" s="1"/>
      <c r="I61" s="1"/>
      <c r="J61" s="56"/>
      <c r="M61" s="1"/>
      <c r="N61" s="1"/>
      <c r="O61" s="1"/>
      <c r="P61" s="41"/>
      <c r="Q61" s="41"/>
      <c r="AZ61" s="58">
        <f>MONTH(Tabelle14[[#This Row],[Datum]])</f>
        <v>12</v>
      </c>
    </row>
    <row r="62" spans="1:52" x14ac:dyDescent="0.25">
      <c r="A62" s="40">
        <v>45280</v>
      </c>
      <c r="D62" s="2"/>
      <c r="E62" s="2"/>
      <c r="F62" s="56"/>
      <c r="G62" s="3"/>
      <c r="H62" s="1"/>
      <c r="I62" s="1"/>
      <c r="J62" s="56"/>
      <c r="M62" s="1"/>
      <c r="N62" s="1"/>
      <c r="O62" s="1"/>
      <c r="P62" s="41"/>
      <c r="Q62" s="41"/>
      <c r="AZ62" s="58">
        <f>MONTH(Tabelle14[[#This Row],[Datum]])</f>
        <v>12</v>
      </c>
    </row>
    <row r="63" spans="1:52" x14ac:dyDescent="0.25">
      <c r="A63" s="40">
        <v>45281</v>
      </c>
      <c r="D63" s="2"/>
      <c r="E63" s="2"/>
      <c r="F63" s="56"/>
      <c r="G63" s="3"/>
      <c r="H63" s="1"/>
      <c r="I63" s="1"/>
      <c r="J63" s="56"/>
      <c r="M63" s="1"/>
      <c r="N63" s="1"/>
      <c r="O63" s="1"/>
      <c r="P63" s="41"/>
      <c r="Q63" s="41"/>
      <c r="AZ63" s="58">
        <f>MONTH(Tabelle14[[#This Row],[Datum]])</f>
        <v>12</v>
      </c>
    </row>
    <row r="64" spans="1:52" x14ac:dyDescent="0.25">
      <c r="A64" s="40">
        <v>45282</v>
      </c>
      <c r="D64" s="2"/>
      <c r="E64" s="2"/>
      <c r="F64" s="56"/>
      <c r="G64" s="3"/>
      <c r="H64" s="1"/>
      <c r="I64" s="1"/>
      <c r="J64" s="56"/>
      <c r="M64" s="1"/>
      <c r="N64" s="1"/>
      <c r="O64" s="1"/>
      <c r="P64" s="41"/>
      <c r="Q64" s="41"/>
      <c r="AZ64" s="58">
        <f>MONTH(Tabelle14[[#This Row],[Datum]])</f>
        <v>12</v>
      </c>
    </row>
    <row r="65" spans="1:52" x14ac:dyDescent="0.25">
      <c r="A65" s="40">
        <v>45283</v>
      </c>
      <c r="D65" s="2"/>
      <c r="E65" s="2"/>
      <c r="F65" s="56"/>
      <c r="G65" s="3"/>
      <c r="H65" s="1"/>
      <c r="I65" s="1"/>
      <c r="J65" s="56"/>
      <c r="M65" s="1"/>
      <c r="N65" s="1"/>
      <c r="O65" s="1"/>
      <c r="P65" s="41"/>
      <c r="Q65" s="41"/>
      <c r="AZ65" s="58">
        <f>MONTH(Tabelle14[[#This Row],[Datum]])</f>
        <v>12</v>
      </c>
    </row>
    <row r="66" spans="1:52" x14ac:dyDescent="0.25">
      <c r="A66" s="40">
        <v>45284</v>
      </c>
      <c r="D66" s="2"/>
      <c r="E66" s="2"/>
      <c r="F66" s="56"/>
      <c r="G66" s="3"/>
      <c r="H66" s="1"/>
      <c r="I66" s="1"/>
      <c r="J66" s="56"/>
      <c r="M66" s="1"/>
      <c r="N66" s="1"/>
      <c r="O66" s="1"/>
      <c r="P66" s="41"/>
      <c r="Q66" s="41"/>
      <c r="AZ66" s="58">
        <f>MONTH(Tabelle14[[#This Row],[Datum]])</f>
        <v>12</v>
      </c>
    </row>
    <row r="67" spans="1:52" x14ac:dyDescent="0.25">
      <c r="A67" s="40">
        <v>45285</v>
      </c>
      <c r="D67" s="2"/>
      <c r="E67" s="2"/>
      <c r="F67" s="59"/>
      <c r="G67" s="3"/>
      <c r="H67" s="1"/>
      <c r="I67" s="1"/>
      <c r="J67" s="56"/>
      <c r="M67" s="1"/>
      <c r="N67" s="1"/>
      <c r="O67" s="1"/>
      <c r="P67" s="41"/>
      <c r="Q67" s="41"/>
      <c r="AZ67" s="58">
        <f>MONTH(Tabelle14[[#This Row],[Datum]])</f>
        <v>12</v>
      </c>
    </row>
    <row r="68" spans="1:52" x14ac:dyDescent="0.25">
      <c r="A68" s="40">
        <v>45286</v>
      </c>
      <c r="D68" s="2"/>
      <c r="E68" s="2"/>
      <c r="F68" s="59"/>
      <c r="G68" s="3"/>
      <c r="H68" s="1"/>
      <c r="I68" s="1"/>
      <c r="J68" s="56"/>
      <c r="M68" s="1"/>
      <c r="N68" s="1"/>
      <c r="O68" s="1"/>
      <c r="P68" s="41"/>
      <c r="Q68" s="41"/>
      <c r="AZ68" s="58">
        <f>MONTH(Tabelle14[[#This Row],[Datum]])</f>
        <v>12</v>
      </c>
    </row>
    <row r="69" spans="1:52" x14ac:dyDescent="0.25">
      <c r="A69" s="40">
        <v>45287</v>
      </c>
      <c r="D69" s="2"/>
      <c r="E69" s="2"/>
      <c r="F69" s="56"/>
      <c r="G69" s="3"/>
      <c r="H69" s="1"/>
      <c r="I69" s="1"/>
      <c r="J69" s="56"/>
      <c r="M69" s="1"/>
      <c r="N69" s="1"/>
      <c r="O69" s="1"/>
      <c r="P69" s="41"/>
      <c r="Q69" s="41"/>
      <c r="AZ69" s="58">
        <f>MONTH(Tabelle14[[#This Row],[Datum]])</f>
        <v>12</v>
      </c>
    </row>
    <row r="70" spans="1:52" x14ac:dyDescent="0.25">
      <c r="A70" s="40">
        <v>45288</v>
      </c>
      <c r="D70" s="2"/>
      <c r="E70" s="2"/>
      <c r="F70" s="56"/>
      <c r="G70" s="3"/>
      <c r="H70" s="1"/>
      <c r="I70" s="1"/>
      <c r="J70" s="56"/>
      <c r="M70" s="1"/>
      <c r="N70" s="1"/>
      <c r="O70" s="1"/>
      <c r="P70" s="41"/>
      <c r="Q70" s="41"/>
      <c r="AZ70" s="58">
        <f>MONTH(Tabelle14[[#This Row],[Datum]])</f>
        <v>12</v>
      </c>
    </row>
    <row r="71" spans="1:52" x14ac:dyDescent="0.25">
      <c r="A71" s="40">
        <v>45289</v>
      </c>
      <c r="D71" s="2"/>
      <c r="E71" s="2"/>
      <c r="F71" s="56"/>
      <c r="G71" s="3"/>
      <c r="H71" s="1"/>
      <c r="I71" s="1"/>
      <c r="J71" s="56"/>
      <c r="M71" s="1"/>
      <c r="N71" s="1"/>
      <c r="O71" s="1"/>
      <c r="P71" s="41"/>
      <c r="Q71" s="41"/>
      <c r="AZ71" s="58">
        <f>MONTH(Tabelle14[[#This Row],[Datum]])</f>
        <v>12</v>
      </c>
    </row>
    <row r="72" spans="1:52" x14ac:dyDescent="0.25">
      <c r="A72" s="40">
        <v>45290</v>
      </c>
      <c r="D72" s="2"/>
      <c r="E72" s="2"/>
      <c r="F72" s="56"/>
      <c r="G72" s="3"/>
      <c r="H72" s="1"/>
      <c r="I72" s="1"/>
      <c r="J72" s="56"/>
      <c r="M72" s="1"/>
      <c r="N72" s="1"/>
      <c r="O72" s="1"/>
      <c r="P72" s="41"/>
      <c r="Q72" s="41"/>
      <c r="AZ72" s="58">
        <f>MONTH(Tabelle14[[#This Row],[Datum]])</f>
        <v>12</v>
      </c>
    </row>
    <row r="73" spans="1:52" x14ac:dyDescent="0.25">
      <c r="A73" s="40">
        <v>45291</v>
      </c>
      <c r="C73" s="7"/>
      <c r="D73" s="8"/>
      <c r="E73" s="8"/>
      <c r="F73" s="61"/>
      <c r="G73" s="3"/>
      <c r="H73" s="6"/>
      <c r="I73" s="6"/>
      <c r="J73" s="57"/>
      <c r="K73" s="7"/>
      <c r="L73" s="7"/>
      <c r="M73" s="6"/>
      <c r="N73" s="6"/>
      <c r="O73" s="6"/>
      <c r="P73" s="43"/>
      <c r="Q73" s="41"/>
      <c r="AZ73" s="58">
        <f>MONTH(Tabelle14[[#This Row],[Datum]])</f>
        <v>12</v>
      </c>
    </row>
    <row r="74" spans="1:52" x14ac:dyDescent="0.25">
      <c r="A74" s="40">
        <v>45292</v>
      </c>
      <c r="D74" s="2"/>
      <c r="E74" s="2"/>
      <c r="F74" s="59"/>
      <c r="G74" s="3"/>
      <c r="H74" s="1"/>
      <c r="I74" s="1"/>
      <c r="J74" s="56"/>
      <c r="M74" s="1"/>
      <c r="N74" s="1"/>
      <c r="O74" s="1"/>
      <c r="P74" s="41"/>
      <c r="Q74" s="41"/>
      <c r="AZ74" s="58">
        <f>MONTH(Tabelle14[[#This Row],[Datum]])</f>
        <v>1</v>
      </c>
    </row>
    <row r="75" spans="1:52" x14ac:dyDescent="0.25">
      <c r="A75" s="40">
        <v>45293</v>
      </c>
      <c r="C75" s="7"/>
      <c r="D75" s="2"/>
      <c r="E75" s="2"/>
      <c r="F75" s="59"/>
      <c r="G75" s="3"/>
      <c r="H75" s="1"/>
      <c r="I75" s="1"/>
      <c r="J75" s="56"/>
      <c r="M75" s="1"/>
      <c r="N75" s="1"/>
      <c r="O75" s="1"/>
      <c r="P75" s="43"/>
      <c r="Q75" s="41"/>
      <c r="AZ75" s="58">
        <f>MONTH(Tabelle14[[#This Row],[Datum]])</f>
        <v>1</v>
      </c>
    </row>
    <row r="76" spans="1:52" x14ac:dyDescent="0.25">
      <c r="A76" s="40">
        <v>45294</v>
      </c>
      <c r="D76" s="2"/>
      <c r="E76" s="2"/>
      <c r="F76" s="56"/>
      <c r="G76" s="3"/>
      <c r="H76" s="1"/>
      <c r="I76" s="1"/>
      <c r="J76" s="56"/>
      <c r="M76" s="1"/>
      <c r="N76" s="1"/>
      <c r="O76" s="1"/>
      <c r="P76" s="41"/>
      <c r="Q76" s="41"/>
      <c r="AZ76" s="58">
        <f>MONTH(Tabelle14[[#This Row],[Datum]])</f>
        <v>1</v>
      </c>
    </row>
    <row r="77" spans="1:52" x14ac:dyDescent="0.25">
      <c r="A77" s="40">
        <v>45295</v>
      </c>
      <c r="D77" s="2"/>
      <c r="E77" s="2"/>
      <c r="F77" s="56"/>
      <c r="G77" s="3"/>
      <c r="H77" s="1"/>
      <c r="I77" s="1"/>
      <c r="J77" s="56"/>
      <c r="M77" s="1"/>
      <c r="N77" s="1"/>
      <c r="O77" s="1"/>
      <c r="P77" s="41"/>
      <c r="Q77" s="41"/>
      <c r="AZ77" s="58">
        <f>MONTH(Tabelle14[[#This Row],[Datum]])</f>
        <v>1</v>
      </c>
    </row>
    <row r="78" spans="1:52" x14ac:dyDescent="0.25">
      <c r="A78" s="40">
        <v>45296</v>
      </c>
      <c r="D78" s="2"/>
      <c r="E78" s="2"/>
      <c r="F78" s="56"/>
      <c r="G78" s="3"/>
      <c r="H78" s="1"/>
      <c r="I78" s="1"/>
      <c r="J78" s="56"/>
      <c r="M78" s="1"/>
      <c r="N78" s="1"/>
      <c r="O78" s="1"/>
      <c r="P78" s="41"/>
      <c r="Q78" s="41"/>
      <c r="AZ78" s="58">
        <f>MONTH(Tabelle14[[#This Row],[Datum]])</f>
        <v>1</v>
      </c>
    </row>
    <row r="79" spans="1:52" x14ac:dyDescent="0.25">
      <c r="A79" s="40">
        <v>45297</v>
      </c>
      <c r="D79" s="2"/>
      <c r="E79" s="2"/>
      <c r="F79" s="56"/>
      <c r="G79" s="3"/>
      <c r="H79" s="1"/>
      <c r="I79" s="1"/>
      <c r="J79" s="56"/>
      <c r="M79" s="1"/>
      <c r="N79" s="1"/>
      <c r="O79" s="1"/>
      <c r="P79" s="41"/>
      <c r="Q79" s="41"/>
      <c r="AZ79" s="58">
        <f>MONTH(Tabelle14[[#This Row],[Datum]])</f>
        <v>1</v>
      </c>
    </row>
    <row r="80" spans="1:52" x14ac:dyDescent="0.25">
      <c r="A80" s="40">
        <v>45298</v>
      </c>
      <c r="D80" s="2"/>
      <c r="E80" s="2"/>
      <c r="F80" s="56"/>
      <c r="G80" s="3"/>
      <c r="H80" s="1"/>
      <c r="I80" s="1"/>
      <c r="J80" s="56"/>
      <c r="M80" s="1"/>
      <c r="N80" s="1"/>
      <c r="O80" s="1"/>
      <c r="P80" s="41"/>
      <c r="Q80" s="41"/>
      <c r="AZ80" s="58">
        <f>MONTH(Tabelle14[[#This Row],[Datum]])</f>
        <v>1</v>
      </c>
    </row>
    <row r="81" spans="1:52" x14ac:dyDescent="0.25">
      <c r="A81" s="40">
        <v>45299</v>
      </c>
      <c r="D81" s="2"/>
      <c r="E81" s="2"/>
      <c r="F81" s="59"/>
      <c r="G81" s="3"/>
      <c r="H81" s="1"/>
      <c r="I81" s="1"/>
      <c r="J81" s="56"/>
      <c r="M81" s="1"/>
      <c r="N81" s="1"/>
      <c r="O81" s="1"/>
      <c r="P81" s="41"/>
      <c r="Q81" s="41"/>
      <c r="AZ81" s="58">
        <f>MONTH(Tabelle14[[#This Row],[Datum]])</f>
        <v>1</v>
      </c>
    </row>
    <row r="82" spans="1:52" x14ac:dyDescent="0.25">
      <c r="A82" s="40">
        <v>45300</v>
      </c>
      <c r="D82" s="2"/>
      <c r="E82" s="2"/>
      <c r="F82" s="59"/>
      <c r="G82" s="3"/>
      <c r="H82" s="1"/>
      <c r="I82" s="1"/>
      <c r="J82" s="56"/>
      <c r="M82" s="1"/>
      <c r="N82" s="1"/>
      <c r="O82" s="1"/>
      <c r="P82" s="41"/>
      <c r="Q82" s="41"/>
      <c r="AZ82" s="58">
        <f>MONTH(Tabelle14[[#This Row],[Datum]])</f>
        <v>1</v>
      </c>
    </row>
    <row r="83" spans="1:52" x14ac:dyDescent="0.25">
      <c r="A83" s="40">
        <v>45301</v>
      </c>
      <c r="D83" s="2"/>
      <c r="E83" s="2"/>
      <c r="F83" s="56"/>
      <c r="G83" s="3"/>
      <c r="H83" s="1"/>
      <c r="I83" s="1"/>
      <c r="J83" s="56"/>
      <c r="M83" s="1"/>
      <c r="N83" s="1"/>
      <c r="O83" s="1"/>
      <c r="P83" s="44"/>
      <c r="Q83" s="41"/>
      <c r="AZ83" s="58">
        <f>MONTH(Tabelle14[[#This Row],[Datum]])</f>
        <v>1</v>
      </c>
    </row>
    <row r="84" spans="1:52" x14ac:dyDescent="0.25">
      <c r="A84" s="40">
        <v>45302</v>
      </c>
      <c r="D84" s="2"/>
      <c r="E84" s="2"/>
      <c r="F84" s="56"/>
      <c r="G84" s="3"/>
      <c r="H84" s="1"/>
      <c r="I84" s="1"/>
      <c r="J84" s="56"/>
      <c r="M84" s="1"/>
      <c r="N84" s="1"/>
      <c r="O84" s="1"/>
      <c r="P84" s="41"/>
      <c r="Q84" s="41"/>
      <c r="AZ84" s="58">
        <f>MONTH(Tabelle14[[#This Row],[Datum]])</f>
        <v>1</v>
      </c>
    </row>
    <row r="85" spans="1:52" x14ac:dyDescent="0.25">
      <c r="A85" s="40">
        <v>45303</v>
      </c>
      <c r="D85" s="2"/>
      <c r="E85" s="2"/>
      <c r="F85" s="56"/>
      <c r="G85" s="3"/>
      <c r="H85" s="1"/>
      <c r="I85" s="1"/>
      <c r="J85" s="56"/>
      <c r="M85" s="1"/>
      <c r="N85" s="1"/>
      <c r="O85" s="1"/>
      <c r="P85" s="41"/>
      <c r="Q85" s="41"/>
      <c r="AZ85" s="58">
        <f>MONTH(Tabelle14[[#This Row],[Datum]])</f>
        <v>1</v>
      </c>
    </row>
    <row r="86" spans="1:52" x14ac:dyDescent="0.25">
      <c r="A86" s="40">
        <v>45304</v>
      </c>
      <c r="D86" s="2"/>
      <c r="E86" s="2"/>
      <c r="F86" s="56"/>
      <c r="G86" s="3"/>
      <c r="H86" s="1"/>
      <c r="I86" s="1"/>
      <c r="J86" s="56"/>
      <c r="M86" s="1"/>
      <c r="N86" s="1"/>
      <c r="O86" s="1"/>
      <c r="P86" s="41"/>
      <c r="Q86" s="41"/>
      <c r="AZ86" s="58">
        <f>MONTH(Tabelle14[[#This Row],[Datum]])</f>
        <v>1</v>
      </c>
    </row>
    <row r="87" spans="1:52" x14ac:dyDescent="0.25">
      <c r="A87" s="40">
        <v>45305</v>
      </c>
      <c r="D87" s="2"/>
      <c r="E87" s="2"/>
      <c r="F87" s="56"/>
      <c r="G87" s="3"/>
      <c r="H87" s="1"/>
      <c r="I87" s="1"/>
      <c r="J87" s="56"/>
      <c r="M87" s="1"/>
      <c r="N87" s="1"/>
      <c r="O87" s="1"/>
      <c r="P87" s="41"/>
      <c r="Q87" s="41"/>
      <c r="AZ87" s="58">
        <f>MONTH(Tabelle14[[#This Row],[Datum]])</f>
        <v>1</v>
      </c>
    </row>
    <row r="88" spans="1:52" x14ac:dyDescent="0.25">
      <c r="A88" s="40">
        <v>45306</v>
      </c>
      <c r="D88" s="2"/>
      <c r="E88" s="2"/>
      <c r="F88" s="59"/>
      <c r="G88" s="3"/>
      <c r="H88" s="1"/>
      <c r="I88" s="1"/>
      <c r="J88" s="56"/>
      <c r="M88" s="1"/>
      <c r="N88" s="1"/>
      <c r="O88" s="1"/>
      <c r="P88" s="41"/>
      <c r="Q88" s="41"/>
      <c r="AZ88" s="58">
        <f>MONTH(Tabelle14[[#This Row],[Datum]])</f>
        <v>1</v>
      </c>
    </row>
    <row r="89" spans="1:52" x14ac:dyDescent="0.25">
      <c r="A89" s="40">
        <v>45307</v>
      </c>
      <c r="D89" s="2"/>
      <c r="E89" s="2"/>
      <c r="F89" s="56"/>
      <c r="G89" s="3"/>
      <c r="H89" s="1"/>
      <c r="I89" s="1"/>
      <c r="J89" s="56"/>
      <c r="M89" s="1"/>
      <c r="N89" s="1"/>
      <c r="O89" s="1"/>
      <c r="P89" s="41"/>
      <c r="Q89" s="41"/>
      <c r="AZ89" s="58">
        <f>MONTH(Tabelle14[[#This Row],[Datum]])</f>
        <v>1</v>
      </c>
    </row>
    <row r="90" spans="1:52" x14ac:dyDescent="0.25">
      <c r="A90" s="40">
        <v>45308</v>
      </c>
      <c r="D90" s="2"/>
      <c r="E90" s="2"/>
      <c r="F90" s="56"/>
      <c r="G90" s="3"/>
      <c r="H90" s="1"/>
      <c r="I90" s="1"/>
      <c r="J90" s="56"/>
      <c r="M90" s="1"/>
      <c r="N90" s="1"/>
      <c r="O90" s="1"/>
      <c r="P90" s="41"/>
      <c r="Q90" s="41"/>
      <c r="AZ90" s="58">
        <f>MONTH(Tabelle14[[#This Row],[Datum]])</f>
        <v>1</v>
      </c>
    </row>
    <row r="91" spans="1:52" x14ac:dyDescent="0.25">
      <c r="A91" s="40">
        <v>45309</v>
      </c>
      <c r="D91" s="2"/>
      <c r="E91" s="2"/>
      <c r="F91" s="56"/>
      <c r="G91" s="3"/>
      <c r="H91" s="1"/>
      <c r="I91" s="1"/>
      <c r="J91" s="56"/>
      <c r="M91" s="1"/>
      <c r="N91" s="1"/>
      <c r="O91" s="1"/>
      <c r="P91" s="41"/>
      <c r="Q91" s="41"/>
      <c r="AZ91" s="58">
        <f>MONTH(Tabelle14[[#This Row],[Datum]])</f>
        <v>1</v>
      </c>
    </row>
    <row r="92" spans="1:52" x14ac:dyDescent="0.25">
      <c r="A92" s="40">
        <v>45310</v>
      </c>
      <c r="D92" s="2"/>
      <c r="E92" s="2"/>
      <c r="F92" s="56"/>
      <c r="G92" s="3"/>
      <c r="H92" s="1"/>
      <c r="I92" s="1"/>
      <c r="J92" s="56"/>
      <c r="M92" s="1"/>
      <c r="N92" s="1"/>
      <c r="O92" s="1"/>
      <c r="P92" s="41"/>
      <c r="Q92" s="41"/>
      <c r="AZ92" s="58">
        <f>MONTH(Tabelle14[[#This Row],[Datum]])</f>
        <v>1</v>
      </c>
    </row>
    <row r="93" spans="1:52" x14ac:dyDescent="0.25">
      <c r="A93" s="40">
        <v>45311</v>
      </c>
      <c r="D93" s="2"/>
      <c r="E93" s="2"/>
      <c r="F93" s="56"/>
      <c r="G93" s="3"/>
      <c r="H93" s="1"/>
      <c r="I93" s="1"/>
      <c r="J93" s="56"/>
      <c r="M93" s="1"/>
      <c r="N93" s="1"/>
      <c r="O93" s="1"/>
      <c r="P93" s="41"/>
      <c r="Q93" s="41"/>
      <c r="AZ93" s="58">
        <f>MONTH(Tabelle14[[#This Row],[Datum]])</f>
        <v>1</v>
      </c>
    </row>
    <row r="94" spans="1:52" x14ac:dyDescent="0.25">
      <c r="A94" s="40">
        <v>45312</v>
      </c>
      <c r="D94" s="2"/>
      <c r="E94" s="2"/>
      <c r="F94" s="56"/>
      <c r="G94" s="3"/>
      <c r="H94" s="1"/>
      <c r="I94" s="1"/>
      <c r="J94" s="56"/>
      <c r="M94" s="1"/>
      <c r="N94" s="1"/>
      <c r="O94" s="1"/>
      <c r="P94" s="41"/>
      <c r="Q94" s="41"/>
      <c r="AZ94" s="58">
        <f>MONTH(Tabelle14[[#This Row],[Datum]])</f>
        <v>1</v>
      </c>
    </row>
    <row r="95" spans="1:52" x14ac:dyDescent="0.25">
      <c r="A95" s="40">
        <v>45313</v>
      </c>
      <c r="D95" s="2"/>
      <c r="E95" s="2"/>
      <c r="F95" s="56"/>
      <c r="G95" s="3"/>
      <c r="H95" s="1"/>
      <c r="I95" s="1"/>
      <c r="J95" s="56"/>
      <c r="M95" s="1"/>
      <c r="N95" s="1"/>
      <c r="O95" s="1"/>
      <c r="P95" s="41"/>
      <c r="Q95" s="41"/>
      <c r="AZ95" s="58">
        <f>MONTH(Tabelle14[[#This Row],[Datum]])</f>
        <v>1</v>
      </c>
    </row>
    <row r="96" spans="1:52" x14ac:dyDescent="0.25">
      <c r="A96" s="40">
        <v>45314</v>
      </c>
      <c r="D96" s="2"/>
      <c r="E96" s="2"/>
      <c r="F96" s="59"/>
      <c r="G96" s="3"/>
      <c r="H96" s="1"/>
      <c r="I96" s="1"/>
      <c r="J96" s="56"/>
      <c r="M96" s="1"/>
      <c r="N96" s="1"/>
      <c r="O96" s="1"/>
      <c r="P96" s="41"/>
      <c r="Q96" s="41"/>
      <c r="AZ96" s="58">
        <f>MONTH(Tabelle14[[#This Row],[Datum]])</f>
        <v>1</v>
      </c>
    </row>
    <row r="97" spans="1:52" x14ac:dyDescent="0.25">
      <c r="A97" s="40">
        <v>45315</v>
      </c>
      <c r="D97" s="2"/>
      <c r="E97" s="2"/>
      <c r="F97" s="56"/>
      <c r="G97" s="3"/>
      <c r="H97" s="1"/>
      <c r="I97" s="1"/>
      <c r="J97" s="56"/>
      <c r="M97" s="1"/>
      <c r="N97" s="1"/>
      <c r="O97" s="1"/>
      <c r="P97" s="41"/>
      <c r="Q97" s="41"/>
      <c r="AZ97" s="58">
        <f>MONTH(Tabelle14[[#This Row],[Datum]])</f>
        <v>1</v>
      </c>
    </row>
    <row r="98" spans="1:52" x14ac:dyDescent="0.25">
      <c r="A98" s="40">
        <v>45316</v>
      </c>
      <c r="D98" s="2"/>
      <c r="E98" s="2"/>
      <c r="F98" s="56"/>
      <c r="G98" s="3"/>
      <c r="H98" s="1"/>
      <c r="I98" s="1"/>
      <c r="J98" s="56"/>
      <c r="M98" s="1"/>
      <c r="N98" s="1"/>
      <c r="O98" s="1"/>
      <c r="P98" s="41"/>
      <c r="Q98" s="41"/>
      <c r="AZ98" s="58">
        <f>MONTH(Tabelle14[[#This Row],[Datum]])</f>
        <v>1</v>
      </c>
    </row>
    <row r="99" spans="1:52" x14ac:dyDescent="0.25">
      <c r="A99" s="40">
        <v>45317</v>
      </c>
      <c r="D99" s="2"/>
      <c r="E99" s="2"/>
      <c r="F99" s="56"/>
      <c r="G99" s="3"/>
      <c r="H99" s="1"/>
      <c r="I99" s="1"/>
      <c r="J99" s="56"/>
      <c r="M99" s="1"/>
      <c r="N99" s="1"/>
      <c r="O99" s="1"/>
      <c r="P99" s="41"/>
      <c r="Q99" s="41"/>
      <c r="AZ99" s="58">
        <f>MONTH(Tabelle14[[#This Row],[Datum]])</f>
        <v>1</v>
      </c>
    </row>
    <row r="100" spans="1:52" x14ac:dyDescent="0.25">
      <c r="A100" s="40">
        <v>45318</v>
      </c>
      <c r="D100" s="2"/>
      <c r="E100" s="2"/>
      <c r="F100" s="56"/>
      <c r="G100" s="3"/>
      <c r="H100" s="1"/>
      <c r="I100" s="1"/>
      <c r="J100" s="56"/>
      <c r="M100" s="1"/>
      <c r="N100" s="1"/>
      <c r="O100" s="1"/>
      <c r="P100" s="41"/>
      <c r="Q100" s="41"/>
      <c r="AZ100" s="58">
        <f>MONTH(Tabelle14[[#This Row],[Datum]])</f>
        <v>1</v>
      </c>
    </row>
    <row r="101" spans="1:52" x14ac:dyDescent="0.25">
      <c r="A101" s="40">
        <v>45319</v>
      </c>
      <c r="D101" s="2"/>
      <c r="E101" s="2"/>
      <c r="F101" s="56"/>
      <c r="G101" s="3"/>
      <c r="H101" s="1"/>
      <c r="I101" s="1"/>
      <c r="J101" s="56"/>
      <c r="M101" s="1"/>
      <c r="N101" s="1"/>
      <c r="O101" s="1"/>
      <c r="P101" s="41"/>
      <c r="Q101" s="41"/>
      <c r="AZ101" s="58">
        <f>MONTH(Tabelle14[[#This Row],[Datum]])</f>
        <v>1</v>
      </c>
    </row>
    <row r="102" spans="1:52" x14ac:dyDescent="0.25">
      <c r="A102" s="40">
        <v>45320</v>
      </c>
      <c r="D102" s="2"/>
      <c r="E102" s="2"/>
      <c r="F102" s="56"/>
      <c r="G102" s="3"/>
      <c r="H102" s="1"/>
      <c r="I102" s="1"/>
      <c r="J102" s="56"/>
      <c r="M102" s="1"/>
      <c r="N102" s="1"/>
      <c r="O102" s="1"/>
      <c r="P102" s="41"/>
      <c r="Q102" s="41"/>
      <c r="AZ102" s="58">
        <f>MONTH(Tabelle14[[#This Row],[Datum]])</f>
        <v>1</v>
      </c>
    </row>
    <row r="103" spans="1:52" x14ac:dyDescent="0.25">
      <c r="A103" s="40">
        <v>45321</v>
      </c>
      <c r="D103" s="2"/>
      <c r="E103" s="2"/>
      <c r="F103" s="59"/>
      <c r="G103" s="3"/>
      <c r="H103" s="1"/>
      <c r="I103" s="1"/>
      <c r="J103" s="56"/>
      <c r="M103" s="1"/>
      <c r="N103" s="1"/>
      <c r="O103" s="1"/>
      <c r="P103" s="41"/>
      <c r="Q103" s="41"/>
      <c r="AZ103" s="58">
        <f>MONTH(Tabelle14[[#This Row],[Datum]])</f>
        <v>1</v>
      </c>
    </row>
    <row r="104" spans="1:52" x14ac:dyDescent="0.25">
      <c r="A104" s="40">
        <v>45322</v>
      </c>
      <c r="D104" s="2"/>
      <c r="E104" s="2"/>
      <c r="F104" s="56"/>
      <c r="G104" s="3"/>
      <c r="H104" s="1"/>
      <c r="I104" s="1"/>
      <c r="J104" s="56"/>
      <c r="M104" s="1"/>
      <c r="N104" s="1"/>
      <c r="O104" s="1"/>
      <c r="P104" s="41"/>
      <c r="Q104" s="41"/>
      <c r="AZ104" s="58">
        <f>MONTH(Tabelle14[[#This Row],[Datum]])</f>
        <v>1</v>
      </c>
    </row>
    <row r="105" spans="1:52" x14ac:dyDescent="0.25">
      <c r="A105" s="40">
        <v>45323</v>
      </c>
      <c r="C105" s="7"/>
      <c r="D105" s="8"/>
      <c r="E105" s="8"/>
      <c r="F105" s="57"/>
      <c r="G105" s="3"/>
      <c r="H105" s="6"/>
      <c r="I105" s="6"/>
      <c r="J105" s="57"/>
      <c r="K105" s="7"/>
      <c r="L105" s="7"/>
      <c r="M105" s="6"/>
      <c r="N105" s="6"/>
      <c r="O105" s="6"/>
      <c r="P105" s="43"/>
      <c r="Q105" s="41"/>
      <c r="AZ105" s="58">
        <f>MONTH(Tabelle14[[#This Row],[Datum]])</f>
        <v>2</v>
      </c>
    </row>
    <row r="106" spans="1:52" x14ac:dyDescent="0.25">
      <c r="A106" s="40">
        <v>45324</v>
      </c>
      <c r="D106" s="2"/>
      <c r="E106" s="2"/>
      <c r="F106" s="56"/>
      <c r="G106" s="3"/>
      <c r="H106" s="1"/>
      <c r="I106" s="1"/>
      <c r="J106" s="56"/>
      <c r="M106" s="1"/>
      <c r="N106" s="1"/>
      <c r="O106" s="1"/>
      <c r="P106" s="41"/>
      <c r="Q106" s="41"/>
      <c r="AZ106" s="58">
        <f>MONTH(Tabelle14[[#This Row],[Datum]])</f>
        <v>2</v>
      </c>
    </row>
    <row r="107" spans="1:52" x14ac:dyDescent="0.25">
      <c r="A107" s="40">
        <v>45325</v>
      </c>
      <c r="D107" s="2"/>
      <c r="E107" s="2"/>
      <c r="F107" s="56"/>
      <c r="G107" s="3"/>
      <c r="H107" s="1"/>
      <c r="I107" s="1"/>
      <c r="J107" s="56"/>
      <c r="M107" s="1"/>
      <c r="N107" s="1"/>
      <c r="O107" s="1"/>
      <c r="P107" s="41"/>
      <c r="Q107" s="41"/>
      <c r="AZ107" s="58">
        <f>MONTH(Tabelle14[[#This Row],[Datum]])</f>
        <v>2</v>
      </c>
    </row>
    <row r="108" spans="1:52" x14ac:dyDescent="0.25">
      <c r="A108" s="40">
        <v>45326</v>
      </c>
      <c r="D108" s="2"/>
      <c r="E108" s="2"/>
      <c r="F108" s="56"/>
      <c r="G108" s="3"/>
      <c r="H108" s="1"/>
      <c r="I108" s="1"/>
      <c r="J108" s="56"/>
      <c r="M108" s="1"/>
      <c r="N108" s="1"/>
      <c r="O108" s="1"/>
      <c r="P108" s="41"/>
      <c r="Q108" s="41"/>
      <c r="AZ108" s="58">
        <f>MONTH(Tabelle14[[#This Row],[Datum]])</f>
        <v>2</v>
      </c>
    </row>
    <row r="109" spans="1:52" x14ac:dyDescent="0.25">
      <c r="A109" s="40">
        <v>45327</v>
      </c>
      <c r="D109" s="2"/>
      <c r="E109" s="2"/>
      <c r="F109" s="59"/>
      <c r="G109" s="3"/>
      <c r="H109" s="1"/>
      <c r="I109" s="1"/>
      <c r="J109" s="56"/>
      <c r="M109" s="1"/>
      <c r="N109" s="1"/>
      <c r="O109" s="1"/>
      <c r="P109" s="41"/>
      <c r="Q109" s="41"/>
      <c r="AZ109" s="58">
        <f>MONTH(Tabelle14[[#This Row],[Datum]])</f>
        <v>2</v>
      </c>
    </row>
    <row r="110" spans="1:52" x14ac:dyDescent="0.25">
      <c r="A110" s="40">
        <v>45328</v>
      </c>
      <c r="D110" s="2"/>
      <c r="E110" s="2"/>
      <c r="F110" s="56"/>
      <c r="G110" s="3"/>
      <c r="H110" s="1"/>
      <c r="I110" s="1"/>
      <c r="J110" s="56"/>
      <c r="M110" s="1"/>
      <c r="N110" s="1"/>
      <c r="O110" s="1"/>
      <c r="P110" s="41"/>
      <c r="Q110" s="41"/>
      <c r="AZ110" s="58">
        <f>MONTH(Tabelle14[[#This Row],[Datum]])</f>
        <v>2</v>
      </c>
    </row>
    <row r="111" spans="1:52" x14ac:dyDescent="0.25">
      <c r="A111" s="40">
        <v>45329</v>
      </c>
      <c r="D111" s="2"/>
      <c r="E111" s="2"/>
      <c r="F111" s="56"/>
      <c r="G111" s="3"/>
      <c r="H111" s="1"/>
      <c r="I111" s="1"/>
      <c r="J111" s="56"/>
      <c r="M111" s="1"/>
      <c r="N111" s="1"/>
      <c r="O111" s="1"/>
      <c r="P111" s="41"/>
      <c r="Q111" s="41"/>
      <c r="AZ111" s="58">
        <f>MONTH(Tabelle14[[#This Row],[Datum]])</f>
        <v>2</v>
      </c>
    </row>
    <row r="112" spans="1:52" x14ac:dyDescent="0.25">
      <c r="A112" s="40">
        <v>45330</v>
      </c>
      <c r="D112" s="2"/>
      <c r="E112" s="2"/>
      <c r="F112" s="56"/>
      <c r="G112" s="3"/>
      <c r="H112" s="1"/>
      <c r="I112" s="1"/>
      <c r="J112" s="56"/>
      <c r="M112" s="1"/>
      <c r="N112" s="1"/>
      <c r="O112" s="1"/>
      <c r="P112" s="41"/>
      <c r="Q112" s="41"/>
      <c r="AZ112" s="58">
        <f>MONTH(Tabelle14[[#This Row],[Datum]])</f>
        <v>2</v>
      </c>
    </row>
    <row r="113" spans="1:52" x14ac:dyDescent="0.25">
      <c r="A113" s="40">
        <v>45331</v>
      </c>
      <c r="D113" s="2"/>
      <c r="E113" s="2"/>
      <c r="F113" s="56"/>
      <c r="G113" s="3"/>
      <c r="H113" s="1"/>
      <c r="I113" s="1"/>
      <c r="J113" s="56"/>
      <c r="M113" s="1"/>
      <c r="N113" s="1"/>
      <c r="O113" s="1"/>
      <c r="P113" s="41"/>
      <c r="Q113" s="41"/>
      <c r="AZ113" s="58">
        <f>MONTH(Tabelle14[[#This Row],[Datum]])</f>
        <v>2</v>
      </c>
    </row>
    <row r="114" spans="1:52" x14ac:dyDescent="0.25">
      <c r="A114" s="40">
        <v>45332</v>
      </c>
      <c r="D114" s="2"/>
      <c r="E114" s="2"/>
      <c r="F114" s="56"/>
      <c r="G114" s="3"/>
      <c r="H114" s="1"/>
      <c r="I114" s="1"/>
      <c r="J114" s="56"/>
      <c r="M114" s="1"/>
      <c r="N114" s="1"/>
      <c r="O114" s="1"/>
      <c r="P114" s="41"/>
      <c r="Q114" s="41"/>
      <c r="AZ114" s="58">
        <f>MONTH(Tabelle14[[#This Row],[Datum]])</f>
        <v>2</v>
      </c>
    </row>
    <row r="115" spans="1:52" x14ac:dyDescent="0.25">
      <c r="A115" s="40">
        <v>45333</v>
      </c>
      <c r="D115" s="2"/>
      <c r="E115" s="2"/>
      <c r="F115" s="56"/>
      <c r="G115" s="3"/>
      <c r="H115" s="1"/>
      <c r="I115" s="1"/>
      <c r="J115" s="56"/>
      <c r="M115" s="1"/>
      <c r="N115" s="1"/>
      <c r="O115" s="1"/>
      <c r="P115" s="41"/>
      <c r="Q115" s="41"/>
      <c r="AZ115" s="58">
        <f>MONTH(Tabelle14[[#This Row],[Datum]])</f>
        <v>2</v>
      </c>
    </row>
    <row r="116" spans="1:52" x14ac:dyDescent="0.25">
      <c r="A116" s="40">
        <v>45334</v>
      </c>
      <c r="D116" s="2"/>
      <c r="E116" s="2"/>
      <c r="F116" s="59"/>
      <c r="G116" s="3"/>
      <c r="H116" s="1"/>
      <c r="I116" s="1"/>
      <c r="J116" s="56"/>
      <c r="M116" s="1"/>
      <c r="N116" s="1"/>
      <c r="O116" s="1"/>
      <c r="P116" s="41"/>
      <c r="Q116" s="41"/>
      <c r="AZ116" s="58">
        <f>MONTH(Tabelle14[[#This Row],[Datum]])</f>
        <v>2</v>
      </c>
    </row>
    <row r="117" spans="1:52" x14ac:dyDescent="0.25">
      <c r="A117" s="40">
        <v>45335</v>
      </c>
      <c r="D117" s="2"/>
      <c r="E117" s="2"/>
      <c r="F117" s="59"/>
      <c r="G117" s="3"/>
      <c r="H117" s="1"/>
      <c r="I117" s="1"/>
      <c r="J117" s="56"/>
      <c r="M117" s="1"/>
      <c r="N117" s="1"/>
      <c r="O117" s="1"/>
      <c r="P117" s="41"/>
      <c r="Q117" s="41"/>
      <c r="AZ117" s="58">
        <f>MONTH(Tabelle14[[#This Row],[Datum]])</f>
        <v>2</v>
      </c>
    </row>
    <row r="118" spans="1:52" x14ac:dyDescent="0.25">
      <c r="A118" s="40">
        <v>45336</v>
      </c>
      <c r="D118" s="2"/>
      <c r="E118" s="2"/>
      <c r="F118" s="56"/>
      <c r="G118" s="3"/>
      <c r="H118" s="1"/>
      <c r="I118" s="1"/>
      <c r="J118" s="56"/>
      <c r="M118" s="1"/>
      <c r="N118" s="1"/>
      <c r="O118" s="1"/>
      <c r="P118" s="41"/>
      <c r="Q118" s="41"/>
      <c r="AZ118" s="58">
        <f>MONTH(Tabelle14[[#This Row],[Datum]])</f>
        <v>2</v>
      </c>
    </row>
    <row r="119" spans="1:52" x14ac:dyDescent="0.25">
      <c r="A119" s="40">
        <v>45337</v>
      </c>
      <c r="D119" s="2"/>
      <c r="E119" s="2"/>
      <c r="F119" s="56"/>
      <c r="G119" s="3"/>
      <c r="H119" s="1"/>
      <c r="I119" s="1"/>
      <c r="J119" s="56"/>
      <c r="M119" s="1"/>
      <c r="N119" s="1"/>
      <c r="O119" s="1"/>
      <c r="P119" s="41"/>
      <c r="Q119" s="41"/>
      <c r="AZ119" s="58">
        <f>MONTH(Tabelle14[[#This Row],[Datum]])</f>
        <v>2</v>
      </c>
    </row>
    <row r="120" spans="1:52" x14ac:dyDescent="0.25">
      <c r="A120" s="40">
        <v>45338</v>
      </c>
      <c r="D120" s="2"/>
      <c r="E120" s="2"/>
      <c r="F120" s="56"/>
      <c r="G120" s="3"/>
      <c r="H120" s="1"/>
      <c r="I120" s="1"/>
      <c r="J120" s="56"/>
      <c r="M120" s="1"/>
      <c r="N120" s="1"/>
      <c r="O120" s="1"/>
      <c r="P120" s="41"/>
      <c r="Q120" s="41"/>
      <c r="AZ120" s="58">
        <f>MONTH(Tabelle14[[#This Row],[Datum]])</f>
        <v>2</v>
      </c>
    </row>
    <row r="121" spans="1:52" x14ac:dyDescent="0.25">
      <c r="A121" s="40">
        <v>45339</v>
      </c>
      <c r="D121" s="2"/>
      <c r="E121" s="2"/>
      <c r="F121" s="56"/>
      <c r="G121" s="3"/>
      <c r="H121" s="1"/>
      <c r="I121" s="1"/>
      <c r="J121" s="56"/>
      <c r="M121" s="1"/>
      <c r="N121" s="1"/>
      <c r="O121" s="1"/>
      <c r="P121" s="41"/>
      <c r="Q121" s="41"/>
      <c r="AZ121" s="58">
        <f>MONTH(Tabelle14[[#This Row],[Datum]])</f>
        <v>2</v>
      </c>
    </row>
    <row r="122" spans="1:52" x14ac:dyDescent="0.25">
      <c r="A122" s="40">
        <v>45340</v>
      </c>
      <c r="D122" s="2"/>
      <c r="E122" s="2"/>
      <c r="F122" s="56"/>
      <c r="G122" s="3"/>
      <c r="H122" s="1"/>
      <c r="I122" s="1"/>
      <c r="J122" s="56"/>
      <c r="M122" s="1"/>
      <c r="N122" s="1"/>
      <c r="O122" s="1"/>
      <c r="P122" s="41"/>
      <c r="Q122" s="41"/>
      <c r="AZ122" s="58">
        <f>MONTH(Tabelle14[[#This Row],[Datum]])</f>
        <v>2</v>
      </c>
    </row>
    <row r="123" spans="1:52" x14ac:dyDescent="0.25">
      <c r="A123" s="40">
        <v>45341</v>
      </c>
      <c r="D123" s="2"/>
      <c r="E123" s="2"/>
      <c r="F123" s="56"/>
      <c r="G123" s="3"/>
      <c r="H123" s="1"/>
      <c r="I123" s="1"/>
      <c r="J123" s="56"/>
      <c r="M123" s="1"/>
      <c r="N123" s="1"/>
      <c r="O123" s="1"/>
      <c r="P123" s="41"/>
      <c r="Q123" s="41"/>
      <c r="AZ123" s="58">
        <f>MONTH(Tabelle14[[#This Row],[Datum]])</f>
        <v>2</v>
      </c>
    </row>
    <row r="124" spans="1:52" x14ac:dyDescent="0.25">
      <c r="A124" s="40">
        <v>45342</v>
      </c>
      <c r="D124" s="2"/>
      <c r="E124" s="2"/>
      <c r="F124" s="59"/>
      <c r="G124" s="3"/>
      <c r="H124" s="1"/>
      <c r="I124" s="1"/>
      <c r="J124" s="56"/>
      <c r="M124" s="1"/>
      <c r="N124" s="1"/>
      <c r="O124" s="1"/>
      <c r="P124" s="41"/>
      <c r="Q124" s="41"/>
      <c r="AZ124" s="58">
        <f>MONTH(Tabelle14[[#This Row],[Datum]])</f>
        <v>2</v>
      </c>
    </row>
    <row r="125" spans="1:52" x14ac:dyDescent="0.25">
      <c r="A125" s="40">
        <v>45343</v>
      </c>
      <c r="D125" s="2"/>
      <c r="E125" s="2"/>
      <c r="F125" s="56"/>
      <c r="G125" s="3"/>
      <c r="H125" s="1"/>
      <c r="I125" s="1"/>
      <c r="J125" s="56"/>
      <c r="M125" s="1"/>
      <c r="N125" s="1"/>
      <c r="O125" s="1"/>
      <c r="P125" s="41"/>
      <c r="Q125" s="41"/>
      <c r="AZ125" s="58">
        <f>MONTH(Tabelle14[[#This Row],[Datum]])</f>
        <v>2</v>
      </c>
    </row>
    <row r="126" spans="1:52" x14ac:dyDescent="0.25">
      <c r="A126" s="40">
        <v>45344</v>
      </c>
      <c r="D126" s="2"/>
      <c r="E126" s="2"/>
      <c r="F126" s="56"/>
      <c r="G126" s="3"/>
      <c r="H126" s="1"/>
      <c r="I126" s="1"/>
      <c r="J126" s="56"/>
      <c r="M126" s="1"/>
      <c r="N126" s="1"/>
      <c r="O126" s="1"/>
      <c r="P126" s="41"/>
      <c r="Q126" s="41"/>
      <c r="AZ126" s="58">
        <f>MONTH(Tabelle14[[#This Row],[Datum]])</f>
        <v>2</v>
      </c>
    </row>
    <row r="127" spans="1:52" x14ac:dyDescent="0.25">
      <c r="A127" s="40">
        <v>45345</v>
      </c>
      <c r="D127" s="2"/>
      <c r="E127" s="2"/>
      <c r="F127" s="56"/>
      <c r="G127" s="3"/>
      <c r="H127" s="1"/>
      <c r="I127" s="1"/>
      <c r="J127" s="56"/>
      <c r="M127" s="1"/>
      <c r="N127" s="1"/>
      <c r="O127" s="1"/>
      <c r="P127" s="41"/>
      <c r="Q127" s="41"/>
      <c r="AZ127" s="58">
        <f>MONTH(Tabelle14[[#This Row],[Datum]])</f>
        <v>2</v>
      </c>
    </row>
    <row r="128" spans="1:52" x14ac:dyDescent="0.25">
      <c r="A128" s="40">
        <v>45346</v>
      </c>
      <c r="D128" s="2"/>
      <c r="E128" s="2"/>
      <c r="F128" s="56"/>
      <c r="G128" s="3"/>
      <c r="H128" s="1"/>
      <c r="I128" s="1"/>
      <c r="J128" s="56"/>
      <c r="M128" s="1"/>
      <c r="N128" s="1"/>
      <c r="O128" s="1"/>
      <c r="P128" s="41"/>
      <c r="Q128" s="41"/>
      <c r="AZ128" s="58">
        <f>MONTH(Tabelle14[[#This Row],[Datum]])</f>
        <v>2</v>
      </c>
    </row>
    <row r="129" spans="1:52" x14ac:dyDescent="0.25">
      <c r="A129" s="40">
        <v>45347</v>
      </c>
      <c r="D129" s="2"/>
      <c r="E129" s="2"/>
      <c r="F129" s="56"/>
      <c r="G129" s="3"/>
      <c r="H129" s="1"/>
      <c r="I129" s="1"/>
      <c r="J129" s="56"/>
      <c r="M129" s="1"/>
      <c r="N129" s="1"/>
      <c r="O129" s="1"/>
      <c r="P129" s="41"/>
      <c r="Q129" s="41"/>
      <c r="AZ129" s="58">
        <f>MONTH(Tabelle14[[#This Row],[Datum]])</f>
        <v>2</v>
      </c>
    </row>
    <row r="130" spans="1:52" x14ac:dyDescent="0.25">
      <c r="A130" s="40">
        <v>45348</v>
      </c>
      <c r="D130" s="2"/>
      <c r="E130" s="2"/>
      <c r="F130" s="59"/>
      <c r="G130" s="3"/>
      <c r="H130" s="1"/>
      <c r="I130" s="1"/>
      <c r="J130" s="56"/>
      <c r="M130" s="1"/>
      <c r="N130" s="1"/>
      <c r="O130" s="1"/>
      <c r="P130" s="41"/>
      <c r="Q130" s="41"/>
      <c r="AZ130" s="58">
        <f>MONTH(Tabelle14[[#This Row],[Datum]])</f>
        <v>2</v>
      </c>
    </row>
    <row r="131" spans="1:52" x14ac:dyDescent="0.25">
      <c r="A131" s="40">
        <v>45349</v>
      </c>
      <c r="D131" s="2"/>
      <c r="E131" s="2"/>
      <c r="F131" s="56"/>
      <c r="G131" s="3"/>
      <c r="H131" s="1"/>
      <c r="I131" s="1"/>
      <c r="J131" s="56"/>
      <c r="M131" s="1"/>
      <c r="N131" s="1"/>
      <c r="O131" s="1"/>
      <c r="P131" s="41"/>
      <c r="Q131" s="41"/>
      <c r="AZ131" s="58">
        <f>MONTH(Tabelle14[[#This Row],[Datum]])</f>
        <v>2</v>
      </c>
    </row>
    <row r="132" spans="1:52" x14ac:dyDescent="0.25">
      <c r="A132" s="40">
        <v>45350</v>
      </c>
      <c r="D132" s="2"/>
      <c r="E132" s="2"/>
      <c r="F132" s="59"/>
      <c r="G132" s="3"/>
      <c r="H132" s="1"/>
      <c r="I132" s="1"/>
      <c r="J132" s="56"/>
      <c r="M132" s="1"/>
      <c r="N132" s="1"/>
      <c r="O132" s="1"/>
      <c r="P132" s="41"/>
      <c r="Q132" s="41"/>
      <c r="AZ132" s="58">
        <f>MONTH(Tabelle14[[#This Row],[Datum]])</f>
        <v>2</v>
      </c>
    </row>
    <row r="133" spans="1:52" x14ac:dyDescent="0.25">
      <c r="A133" s="40">
        <v>45351</v>
      </c>
      <c r="D133" s="2"/>
      <c r="E133" s="2"/>
      <c r="F133" s="56"/>
      <c r="G133" s="3"/>
      <c r="H133" s="1"/>
      <c r="I133" s="1"/>
      <c r="J133" s="56"/>
      <c r="M133" s="1"/>
      <c r="N133" s="1"/>
      <c r="O133" s="1"/>
      <c r="P133" s="41"/>
      <c r="Q133" s="41"/>
      <c r="AZ133" s="58">
        <f>MONTH(Tabelle14[[#This Row],[Datum]])</f>
        <v>2</v>
      </c>
    </row>
    <row r="134" spans="1:52" x14ac:dyDescent="0.25">
      <c r="A134" s="40">
        <v>45352</v>
      </c>
      <c r="D134" s="2"/>
      <c r="E134" s="2"/>
      <c r="F134" s="56"/>
      <c r="G134" s="3"/>
      <c r="H134" s="1"/>
      <c r="I134" s="1"/>
      <c r="J134" s="56"/>
      <c r="M134" s="1"/>
      <c r="N134" s="1"/>
      <c r="O134" s="1"/>
      <c r="P134" s="41"/>
      <c r="Q134" s="41"/>
      <c r="AZ134" s="58">
        <f>MONTH(Tabelle14[[#This Row],[Datum]])</f>
        <v>3</v>
      </c>
    </row>
    <row r="135" spans="1:52" x14ac:dyDescent="0.25">
      <c r="A135" s="40">
        <v>45353</v>
      </c>
      <c r="D135" s="2"/>
      <c r="E135" s="2"/>
      <c r="F135" s="56"/>
      <c r="G135" s="3"/>
      <c r="H135" s="1"/>
      <c r="I135" s="1"/>
      <c r="J135" s="56"/>
      <c r="M135" s="1"/>
      <c r="N135" s="1"/>
      <c r="O135" s="1"/>
      <c r="P135" s="41"/>
      <c r="Q135" s="41"/>
      <c r="AZ135" s="58">
        <f>MONTH(Tabelle14[[#This Row],[Datum]])</f>
        <v>3</v>
      </c>
    </row>
    <row r="136" spans="1:52" x14ac:dyDescent="0.25">
      <c r="A136" s="40">
        <v>45354</v>
      </c>
      <c r="D136" s="2"/>
      <c r="E136" s="2"/>
      <c r="F136" s="56"/>
      <c r="G136" s="3"/>
      <c r="H136" s="1"/>
      <c r="I136" s="1"/>
      <c r="J136" s="56"/>
      <c r="M136" s="1"/>
      <c r="N136" s="1"/>
      <c r="O136" s="1"/>
      <c r="P136" s="41"/>
      <c r="Q136" s="41"/>
      <c r="AZ136" s="58">
        <f>MONTH(Tabelle14[[#This Row],[Datum]])</f>
        <v>3</v>
      </c>
    </row>
    <row r="137" spans="1:52" x14ac:dyDescent="0.25">
      <c r="A137" s="40">
        <v>45355</v>
      </c>
      <c r="D137" s="2"/>
      <c r="E137" s="2"/>
      <c r="F137" s="56"/>
      <c r="G137" s="3"/>
      <c r="H137" s="1"/>
      <c r="I137" s="1"/>
      <c r="J137" s="56"/>
      <c r="M137" s="1"/>
      <c r="N137" s="1"/>
      <c r="O137" s="1"/>
      <c r="P137" s="41"/>
      <c r="Q137" s="41"/>
      <c r="AZ137" s="58">
        <f>MONTH(Tabelle14[[#This Row],[Datum]])</f>
        <v>3</v>
      </c>
    </row>
    <row r="138" spans="1:52" x14ac:dyDescent="0.25">
      <c r="A138" s="40">
        <v>45356</v>
      </c>
      <c r="D138" s="2"/>
      <c r="E138" s="2"/>
      <c r="F138" s="56"/>
      <c r="G138" s="3"/>
      <c r="H138" s="1"/>
      <c r="I138" s="1"/>
      <c r="J138" s="56"/>
      <c r="M138" s="1"/>
      <c r="N138" s="1"/>
      <c r="O138" s="1"/>
      <c r="P138" s="41"/>
      <c r="Q138" s="41"/>
      <c r="AZ138" s="58">
        <f>MONTH(Tabelle14[[#This Row],[Datum]])</f>
        <v>3</v>
      </c>
    </row>
    <row r="139" spans="1:52" x14ac:dyDescent="0.25">
      <c r="A139" s="40">
        <v>45357</v>
      </c>
      <c r="D139" s="2"/>
      <c r="E139" s="2"/>
      <c r="F139" s="56"/>
      <c r="G139" s="3"/>
      <c r="H139" s="1"/>
      <c r="I139" s="1"/>
      <c r="J139" s="56"/>
      <c r="M139" s="1"/>
      <c r="N139" s="1"/>
      <c r="O139" s="1"/>
      <c r="P139" s="41"/>
      <c r="Q139" s="41"/>
      <c r="AZ139" s="58">
        <f>MONTH(Tabelle14[[#This Row],[Datum]])</f>
        <v>3</v>
      </c>
    </row>
    <row r="140" spans="1:52" x14ac:dyDescent="0.25">
      <c r="A140" s="40">
        <v>45358</v>
      </c>
      <c r="D140" s="2"/>
      <c r="E140" s="2"/>
      <c r="F140" s="56"/>
      <c r="G140" s="3"/>
      <c r="H140" s="1"/>
      <c r="I140" s="1"/>
      <c r="J140" s="56"/>
      <c r="M140" s="1"/>
      <c r="N140" s="1"/>
      <c r="O140" s="1"/>
      <c r="P140" s="41"/>
      <c r="Q140" s="41"/>
      <c r="AZ140" s="58">
        <f>MONTH(Tabelle14[[#This Row],[Datum]])</f>
        <v>3</v>
      </c>
    </row>
    <row r="141" spans="1:52" x14ac:dyDescent="0.25">
      <c r="A141" s="40">
        <v>45359</v>
      </c>
      <c r="D141" s="2"/>
      <c r="E141" s="2"/>
      <c r="F141" s="56"/>
      <c r="G141" s="3"/>
      <c r="H141" s="1"/>
      <c r="I141" s="1"/>
      <c r="J141" s="56"/>
      <c r="M141" s="1"/>
      <c r="N141" s="1"/>
      <c r="O141" s="1"/>
      <c r="P141" s="41"/>
      <c r="Q141" s="41"/>
      <c r="AZ141" s="58">
        <f>MONTH(Tabelle14[[#This Row],[Datum]])</f>
        <v>3</v>
      </c>
    </row>
    <row r="142" spans="1:52" x14ac:dyDescent="0.25">
      <c r="A142" s="40">
        <v>45360</v>
      </c>
      <c r="D142" s="2"/>
      <c r="E142" s="2"/>
      <c r="F142" s="56"/>
      <c r="G142" s="3"/>
      <c r="H142" s="1"/>
      <c r="I142" s="1"/>
      <c r="J142" s="56"/>
      <c r="M142" s="1"/>
      <c r="N142" s="1"/>
      <c r="O142" s="1"/>
      <c r="P142" s="41"/>
      <c r="Q142" s="41"/>
      <c r="AZ142" s="58">
        <f>MONTH(Tabelle14[[#This Row],[Datum]])</f>
        <v>3</v>
      </c>
    </row>
    <row r="143" spans="1:52" x14ac:dyDescent="0.25">
      <c r="A143" s="40">
        <v>45361</v>
      </c>
      <c r="D143" s="2"/>
      <c r="E143" s="2"/>
      <c r="F143" s="56"/>
      <c r="G143" s="3"/>
      <c r="H143" s="1"/>
      <c r="I143" s="1"/>
      <c r="J143" s="56"/>
      <c r="M143" s="1"/>
      <c r="N143" s="1"/>
      <c r="O143" s="1"/>
      <c r="P143" s="41"/>
      <c r="Q143" s="41"/>
      <c r="AZ143" s="58">
        <f>MONTH(Tabelle14[[#This Row],[Datum]])</f>
        <v>3</v>
      </c>
    </row>
    <row r="144" spans="1:52" x14ac:dyDescent="0.25">
      <c r="A144" s="40">
        <v>45362</v>
      </c>
      <c r="D144" s="2"/>
      <c r="E144" s="2"/>
      <c r="F144" s="59"/>
      <c r="G144" s="3"/>
      <c r="H144" s="1"/>
      <c r="I144" s="1"/>
      <c r="J144" s="56"/>
      <c r="M144" s="1"/>
      <c r="N144" s="1"/>
      <c r="O144" s="1"/>
      <c r="P144" s="41"/>
      <c r="Q144" s="41"/>
      <c r="AZ144" s="58">
        <f>MONTH(Tabelle14[[#This Row],[Datum]])</f>
        <v>3</v>
      </c>
    </row>
    <row r="145" spans="1:52" x14ac:dyDescent="0.25">
      <c r="A145" s="40">
        <v>45363</v>
      </c>
      <c r="D145" s="2"/>
      <c r="E145" s="2"/>
      <c r="F145" s="59"/>
      <c r="G145" s="3"/>
      <c r="H145" s="1"/>
      <c r="I145" s="1"/>
      <c r="J145" s="56"/>
      <c r="M145" s="1"/>
      <c r="N145" s="1"/>
      <c r="O145" s="1"/>
      <c r="P145" s="41"/>
      <c r="Q145" s="41"/>
      <c r="AZ145" s="58">
        <f>MONTH(Tabelle14[[#This Row],[Datum]])</f>
        <v>3</v>
      </c>
    </row>
    <row r="146" spans="1:52" x14ac:dyDescent="0.25">
      <c r="A146" s="40">
        <v>45364</v>
      </c>
      <c r="D146" s="2"/>
      <c r="E146" s="2"/>
      <c r="F146" s="56"/>
      <c r="G146" s="3"/>
      <c r="H146" s="1"/>
      <c r="I146" s="1"/>
      <c r="J146" s="56"/>
      <c r="M146" s="1"/>
      <c r="N146" s="1"/>
      <c r="O146" s="1"/>
      <c r="P146" s="41"/>
      <c r="Q146" s="41"/>
      <c r="AZ146" s="58">
        <f>MONTH(Tabelle14[[#This Row],[Datum]])</f>
        <v>3</v>
      </c>
    </row>
    <row r="147" spans="1:52" x14ac:dyDescent="0.25">
      <c r="A147" s="40">
        <v>45365</v>
      </c>
      <c r="D147" s="2"/>
      <c r="E147" s="2"/>
      <c r="F147" s="56"/>
      <c r="G147" s="3"/>
      <c r="H147" s="1"/>
      <c r="I147" s="1"/>
      <c r="J147" s="56"/>
      <c r="M147" s="1"/>
      <c r="N147" s="1"/>
      <c r="O147" s="1"/>
      <c r="P147" s="41"/>
      <c r="Q147" s="41"/>
      <c r="AZ147" s="58">
        <f>MONTH(Tabelle14[[#This Row],[Datum]])</f>
        <v>3</v>
      </c>
    </row>
    <row r="148" spans="1:52" x14ac:dyDescent="0.25">
      <c r="A148" s="40">
        <v>45366</v>
      </c>
      <c r="D148" s="2"/>
      <c r="E148" s="2"/>
      <c r="F148" s="56"/>
      <c r="G148" s="3"/>
      <c r="H148" s="1"/>
      <c r="I148" s="1"/>
      <c r="J148" s="56"/>
      <c r="M148" s="1"/>
      <c r="N148" s="1"/>
      <c r="O148" s="1"/>
      <c r="P148" s="41"/>
      <c r="Q148" s="41"/>
      <c r="AZ148" s="58">
        <f>MONTH(Tabelle14[[#This Row],[Datum]])</f>
        <v>3</v>
      </c>
    </row>
    <row r="149" spans="1:52" x14ac:dyDescent="0.25">
      <c r="A149" s="40">
        <v>45367</v>
      </c>
      <c r="D149" s="2"/>
      <c r="E149" s="2"/>
      <c r="F149" s="56"/>
      <c r="G149" s="3"/>
      <c r="H149" s="1"/>
      <c r="I149" s="1"/>
      <c r="J149" s="56"/>
      <c r="M149" s="1"/>
      <c r="N149" s="1"/>
      <c r="O149" s="1"/>
      <c r="P149" s="41"/>
      <c r="Q149" s="41"/>
      <c r="AZ149" s="58">
        <f>MONTH(Tabelle14[[#This Row],[Datum]])</f>
        <v>3</v>
      </c>
    </row>
    <row r="150" spans="1:52" x14ac:dyDescent="0.25">
      <c r="A150" s="40">
        <v>45368</v>
      </c>
      <c r="D150" s="2"/>
      <c r="E150" s="2"/>
      <c r="F150" s="56"/>
      <c r="G150" s="3"/>
      <c r="H150" s="1"/>
      <c r="I150" s="1"/>
      <c r="J150" s="56"/>
      <c r="M150" s="1"/>
      <c r="N150" s="1"/>
      <c r="O150" s="1"/>
      <c r="P150" s="41"/>
      <c r="Q150" s="41"/>
      <c r="AZ150" s="58">
        <f>MONTH(Tabelle14[[#This Row],[Datum]])</f>
        <v>3</v>
      </c>
    </row>
    <row r="151" spans="1:52" x14ac:dyDescent="0.25">
      <c r="A151" s="40">
        <v>45369</v>
      </c>
      <c r="D151" s="2"/>
      <c r="E151" s="2"/>
      <c r="F151" s="59"/>
      <c r="G151" s="3"/>
      <c r="H151" s="1"/>
      <c r="I151" s="1"/>
      <c r="J151" s="56"/>
      <c r="M151" s="1"/>
      <c r="N151" s="1"/>
      <c r="O151" s="1"/>
      <c r="P151" s="41"/>
      <c r="Q151" s="41"/>
      <c r="AZ151" s="58">
        <f>MONTH(Tabelle14[[#This Row],[Datum]])</f>
        <v>3</v>
      </c>
    </row>
    <row r="152" spans="1:52" x14ac:dyDescent="0.25">
      <c r="A152" s="40">
        <v>45370</v>
      </c>
      <c r="D152" s="2"/>
      <c r="E152" s="2"/>
      <c r="F152" s="59"/>
      <c r="G152" s="3"/>
      <c r="H152" s="1"/>
      <c r="I152" s="1"/>
      <c r="J152" s="56"/>
      <c r="M152" s="1"/>
      <c r="N152" s="1"/>
      <c r="O152" s="1"/>
      <c r="P152" s="41"/>
      <c r="Q152" s="41"/>
      <c r="AZ152" s="58">
        <f>MONTH(Tabelle14[[#This Row],[Datum]])</f>
        <v>3</v>
      </c>
    </row>
    <row r="153" spans="1:52" x14ac:dyDescent="0.25">
      <c r="A153" s="40">
        <v>45371</v>
      </c>
      <c r="D153" s="2"/>
      <c r="E153" s="2"/>
      <c r="F153" s="56"/>
      <c r="G153" s="3"/>
      <c r="H153" s="1"/>
      <c r="I153" s="1"/>
      <c r="J153" s="56"/>
      <c r="M153" s="1"/>
      <c r="N153" s="1"/>
      <c r="O153" s="1"/>
      <c r="P153" s="41"/>
      <c r="Q153" s="41"/>
      <c r="AZ153" s="58">
        <f>MONTH(Tabelle14[[#This Row],[Datum]])</f>
        <v>3</v>
      </c>
    </row>
    <row r="154" spans="1:52" x14ac:dyDescent="0.25">
      <c r="A154" s="40">
        <v>45372</v>
      </c>
      <c r="D154" s="2"/>
      <c r="E154" s="2"/>
      <c r="F154" s="56"/>
      <c r="G154" s="3"/>
      <c r="H154" s="1"/>
      <c r="I154" s="1"/>
      <c r="J154" s="56"/>
      <c r="M154" s="1"/>
      <c r="N154" s="1"/>
      <c r="O154" s="1"/>
      <c r="P154" s="41"/>
      <c r="Q154" s="41"/>
      <c r="AZ154" s="58">
        <f>MONTH(Tabelle14[[#This Row],[Datum]])</f>
        <v>3</v>
      </c>
    </row>
    <row r="155" spans="1:52" x14ac:dyDescent="0.25">
      <c r="A155" s="40">
        <v>45373</v>
      </c>
      <c r="D155" s="2"/>
      <c r="E155" s="2"/>
      <c r="F155" s="56"/>
      <c r="G155" s="3"/>
      <c r="H155" s="1"/>
      <c r="I155" s="1"/>
      <c r="J155" s="56"/>
      <c r="M155" s="1"/>
      <c r="N155" s="1"/>
      <c r="O155" s="1"/>
      <c r="P155" s="41"/>
      <c r="Q155" s="41"/>
      <c r="AZ155" s="58">
        <f>MONTH(Tabelle14[[#This Row],[Datum]])</f>
        <v>3</v>
      </c>
    </row>
    <row r="156" spans="1:52" x14ac:dyDescent="0.25">
      <c r="A156" s="40">
        <v>45374</v>
      </c>
      <c r="D156" s="2"/>
      <c r="E156" s="2"/>
      <c r="F156" s="56"/>
      <c r="G156" s="3"/>
      <c r="H156" s="1"/>
      <c r="I156" s="1"/>
      <c r="J156" s="56"/>
      <c r="M156" s="1"/>
      <c r="N156" s="1"/>
      <c r="O156" s="1"/>
      <c r="P156" s="41"/>
      <c r="Q156" s="41"/>
      <c r="AZ156" s="58">
        <f>MONTH(Tabelle14[[#This Row],[Datum]])</f>
        <v>3</v>
      </c>
    </row>
    <row r="157" spans="1:52" x14ac:dyDescent="0.25">
      <c r="A157" s="40">
        <v>45375</v>
      </c>
      <c r="D157" s="2"/>
      <c r="E157" s="2"/>
      <c r="F157" s="56"/>
      <c r="G157" s="3"/>
      <c r="H157" s="1"/>
      <c r="I157" s="1"/>
      <c r="J157" s="56"/>
      <c r="M157" s="1"/>
      <c r="N157" s="1"/>
      <c r="O157" s="1"/>
      <c r="P157" s="41"/>
      <c r="Q157" s="41"/>
      <c r="AZ157" s="58">
        <f>MONTH(Tabelle14[[#This Row],[Datum]])</f>
        <v>3</v>
      </c>
    </row>
    <row r="158" spans="1:52" x14ac:dyDescent="0.25">
      <c r="A158" s="40">
        <v>45376</v>
      </c>
      <c r="D158" s="2"/>
      <c r="E158" s="2"/>
      <c r="F158" s="59"/>
      <c r="G158" s="3"/>
      <c r="H158" s="1"/>
      <c r="I158" s="1"/>
      <c r="J158" s="56"/>
      <c r="M158" s="1"/>
      <c r="N158" s="1"/>
      <c r="O158" s="1"/>
      <c r="P158" s="41"/>
      <c r="Q158" s="41"/>
      <c r="AZ158" s="58">
        <f>MONTH(Tabelle14[[#This Row],[Datum]])</f>
        <v>3</v>
      </c>
    </row>
    <row r="159" spans="1:52" x14ac:dyDescent="0.25">
      <c r="A159" s="40">
        <v>45377</v>
      </c>
      <c r="D159" s="2"/>
      <c r="E159" s="2"/>
      <c r="F159" s="59"/>
      <c r="G159" s="3"/>
      <c r="H159" s="1"/>
      <c r="I159" s="1"/>
      <c r="J159" s="56"/>
      <c r="M159" s="1"/>
      <c r="N159" s="1"/>
      <c r="O159" s="1"/>
      <c r="P159" s="41"/>
      <c r="Q159" s="41"/>
      <c r="AZ159" s="58">
        <f>MONTH(Tabelle14[[#This Row],[Datum]])</f>
        <v>3</v>
      </c>
    </row>
    <row r="160" spans="1:52" x14ac:dyDescent="0.25">
      <c r="A160" s="40">
        <v>45378</v>
      </c>
      <c r="D160" s="2"/>
      <c r="E160" s="2"/>
      <c r="F160" s="56"/>
      <c r="G160" s="3"/>
      <c r="H160" s="1"/>
      <c r="I160" s="1"/>
      <c r="J160" s="56"/>
      <c r="M160" s="1"/>
      <c r="N160" s="1"/>
      <c r="O160" s="1"/>
      <c r="P160" s="41"/>
      <c r="Q160" s="41"/>
      <c r="AZ160" s="58">
        <f>MONTH(Tabelle14[[#This Row],[Datum]])</f>
        <v>3</v>
      </c>
    </row>
    <row r="161" spans="1:52" x14ac:dyDescent="0.25">
      <c r="A161" s="40">
        <v>45379</v>
      </c>
      <c r="D161" s="2"/>
      <c r="E161" s="2"/>
      <c r="F161" s="56"/>
      <c r="G161" s="3"/>
      <c r="H161" s="1"/>
      <c r="I161" s="1"/>
      <c r="J161" s="56"/>
      <c r="M161" s="1"/>
      <c r="N161" s="1"/>
      <c r="O161" s="1"/>
      <c r="P161" s="41"/>
      <c r="Q161" s="41"/>
      <c r="AZ161" s="58">
        <f>MONTH(Tabelle14[[#This Row],[Datum]])</f>
        <v>3</v>
      </c>
    </row>
    <row r="162" spans="1:52" x14ac:dyDescent="0.25">
      <c r="A162" s="40">
        <v>45380</v>
      </c>
      <c r="D162" s="2"/>
      <c r="E162" s="2"/>
      <c r="F162" s="56"/>
      <c r="G162" s="3"/>
      <c r="H162" s="1"/>
      <c r="I162" s="1"/>
      <c r="J162" s="56"/>
      <c r="M162" s="1"/>
      <c r="N162" s="1"/>
      <c r="O162" s="1"/>
      <c r="P162" s="41"/>
      <c r="Q162" s="41"/>
      <c r="AZ162" s="58">
        <f>MONTH(Tabelle14[[#This Row],[Datum]])</f>
        <v>3</v>
      </c>
    </row>
    <row r="163" spans="1:52" x14ac:dyDescent="0.25">
      <c r="A163" s="40">
        <v>45381</v>
      </c>
      <c r="D163" s="8"/>
      <c r="E163" s="8"/>
      <c r="F163" s="57"/>
      <c r="G163" s="3"/>
      <c r="H163" s="6"/>
      <c r="I163" s="6"/>
      <c r="J163" s="57"/>
      <c r="K163" s="7"/>
      <c r="L163" s="7"/>
      <c r="M163" s="6"/>
      <c r="N163" s="6"/>
      <c r="O163" s="1"/>
      <c r="P163" s="41"/>
      <c r="Q163" s="41"/>
      <c r="AZ163" s="58">
        <f>MONTH(Tabelle14[[#This Row],[Datum]])</f>
        <v>3</v>
      </c>
    </row>
    <row r="164" spans="1:52" x14ac:dyDescent="0.25">
      <c r="A164" s="40">
        <v>45382</v>
      </c>
      <c r="D164" s="2"/>
      <c r="E164" s="2"/>
      <c r="F164" s="56"/>
      <c r="G164" s="3"/>
      <c r="H164" s="1"/>
      <c r="I164" s="1"/>
      <c r="J164" s="56"/>
      <c r="M164" s="1"/>
      <c r="N164" s="1"/>
      <c r="O164" s="6"/>
      <c r="P164" s="43"/>
      <c r="Q164" s="41"/>
      <c r="AZ164" s="58">
        <f>MONTH(Tabelle14[[#This Row],[Datum]])</f>
        <v>3</v>
      </c>
    </row>
    <row r="165" spans="1:52" x14ac:dyDescent="0.25">
      <c r="A165" s="40">
        <v>45383</v>
      </c>
      <c r="D165" s="2"/>
      <c r="E165" s="2"/>
      <c r="F165" s="56"/>
      <c r="G165" s="3"/>
      <c r="H165" s="1"/>
      <c r="I165" s="1"/>
      <c r="J165" s="56"/>
      <c r="M165" s="1"/>
      <c r="N165" s="1"/>
      <c r="O165" s="1"/>
      <c r="P165" s="41"/>
      <c r="Q165" s="41"/>
      <c r="AZ165" s="58">
        <f>MONTH(Tabelle14[[#This Row],[Datum]])</f>
        <v>4</v>
      </c>
    </row>
    <row r="166" spans="1:52" x14ac:dyDescent="0.25">
      <c r="A166" s="40">
        <v>45384</v>
      </c>
      <c r="D166" s="2"/>
      <c r="E166" s="2"/>
      <c r="F166" s="59"/>
      <c r="G166" s="3"/>
      <c r="H166" s="1"/>
      <c r="I166" s="1"/>
      <c r="J166" s="56"/>
      <c r="M166" s="1"/>
      <c r="N166" s="1"/>
      <c r="O166" s="1"/>
      <c r="P166" s="41"/>
      <c r="Q166" s="41"/>
      <c r="AZ166" s="58">
        <f>MONTH(Tabelle14[[#This Row],[Datum]])</f>
        <v>4</v>
      </c>
    </row>
    <row r="167" spans="1:52" x14ac:dyDescent="0.25">
      <c r="A167" s="40">
        <v>45385</v>
      </c>
      <c r="D167" s="2"/>
      <c r="E167" s="2"/>
      <c r="F167" s="56"/>
      <c r="G167" s="3"/>
      <c r="H167" s="1"/>
      <c r="I167" s="1"/>
      <c r="J167" s="56"/>
      <c r="M167" s="1"/>
      <c r="N167" s="1"/>
      <c r="O167" s="1"/>
      <c r="P167" s="41"/>
      <c r="Q167" s="41"/>
      <c r="AZ167" s="58">
        <f>MONTH(Tabelle14[[#This Row],[Datum]])</f>
        <v>4</v>
      </c>
    </row>
    <row r="168" spans="1:52" x14ac:dyDescent="0.25">
      <c r="A168" s="40">
        <v>45386</v>
      </c>
      <c r="D168" s="2"/>
      <c r="E168" s="2"/>
      <c r="F168" s="56"/>
      <c r="G168" s="3"/>
      <c r="H168" s="1"/>
      <c r="I168" s="1"/>
      <c r="J168" s="56"/>
      <c r="M168" s="1"/>
      <c r="N168" s="1"/>
      <c r="O168" s="1"/>
      <c r="P168" s="41"/>
      <c r="Q168" s="41"/>
      <c r="AZ168" s="58">
        <f>MONTH(Tabelle14[[#This Row],[Datum]])</f>
        <v>4</v>
      </c>
    </row>
    <row r="169" spans="1:52" x14ac:dyDescent="0.25">
      <c r="A169" s="40">
        <v>45387</v>
      </c>
      <c r="D169" s="2"/>
      <c r="E169" s="2"/>
      <c r="F169" s="56"/>
      <c r="G169" s="3"/>
      <c r="H169" s="1"/>
      <c r="I169" s="1"/>
      <c r="J169" s="56"/>
      <c r="M169" s="1"/>
      <c r="N169" s="1"/>
      <c r="O169" s="1"/>
      <c r="P169" s="41"/>
      <c r="Q169" s="41"/>
      <c r="AZ169" s="58">
        <f>MONTH(Tabelle14[[#This Row],[Datum]])</f>
        <v>4</v>
      </c>
    </row>
    <row r="170" spans="1:52" x14ac:dyDescent="0.25">
      <c r="A170" s="40">
        <v>45388</v>
      </c>
      <c r="D170" s="2"/>
      <c r="E170" s="2"/>
      <c r="F170" s="56"/>
      <c r="G170" s="3"/>
      <c r="H170" s="1"/>
      <c r="I170" s="1"/>
      <c r="J170" s="56"/>
      <c r="M170" s="1"/>
      <c r="N170" s="1"/>
      <c r="O170" s="1"/>
      <c r="P170" s="41"/>
      <c r="Q170" s="41"/>
      <c r="AZ170" s="58">
        <f>MONTH(Tabelle14[[#This Row],[Datum]])</f>
        <v>4</v>
      </c>
    </row>
    <row r="171" spans="1:52" x14ac:dyDescent="0.25">
      <c r="A171" s="40">
        <v>45389</v>
      </c>
      <c r="D171" s="2"/>
      <c r="E171" s="2"/>
      <c r="F171" s="56"/>
      <c r="G171" s="3"/>
      <c r="H171" s="1"/>
      <c r="I171" s="1"/>
      <c r="J171" s="56"/>
      <c r="M171" s="1"/>
      <c r="N171" s="1"/>
      <c r="O171" s="1"/>
      <c r="P171" s="41"/>
      <c r="Q171" s="41"/>
      <c r="AZ171" s="58">
        <f>MONTH(Tabelle14[[#This Row],[Datum]])</f>
        <v>4</v>
      </c>
    </row>
    <row r="172" spans="1:52" x14ac:dyDescent="0.25">
      <c r="A172" s="40">
        <v>45390</v>
      </c>
      <c r="D172" s="2"/>
      <c r="E172" s="2"/>
      <c r="F172" s="56"/>
      <c r="G172" s="3"/>
      <c r="H172" s="1"/>
      <c r="I172" s="1"/>
      <c r="J172" s="56"/>
      <c r="M172" s="1"/>
      <c r="N172" s="1"/>
      <c r="O172" s="1"/>
      <c r="P172" s="41"/>
      <c r="Q172" s="41"/>
      <c r="AZ172" s="58">
        <f>MONTH(Tabelle14[[#This Row],[Datum]])</f>
        <v>4</v>
      </c>
    </row>
    <row r="173" spans="1:52" x14ac:dyDescent="0.25">
      <c r="A173" s="40">
        <v>45391</v>
      </c>
      <c r="D173" s="2"/>
      <c r="E173" s="2"/>
      <c r="F173" s="59"/>
      <c r="G173" s="3"/>
      <c r="H173" s="1"/>
      <c r="I173" s="1"/>
      <c r="J173" s="56"/>
      <c r="M173" s="1"/>
      <c r="N173" s="1"/>
      <c r="O173" s="1"/>
      <c r="P173" s="41"/>
      <c r="Q173" s="41"/>
      <c r="AZ173" s="58">
        <f>MONTH(Tabelle14[[#This Row],[Datum]])</f>
        <v>4</v>
      </c>
    </row>
    <row r="174" spans="1:52" x14ac:dyDescent="0.25">
      <c r="A174" s="40">
        <v>45392</v>
      </c>
      <c r="D174" s="2"/>
      <c r="E174" s="2"/>
      <c r="F174" s="59"/>
      <c r="G174" s="3"/>
      <c r="H174" s="1"/>
      <c r="I174" s="1"/>
      <c r="J174" s="56"/>
      <c r="M174" s="1"/>
      <c r="N174" s="1"/>
      <c r="O174" s="1"/>
      <c r="P174" s="41"/>
      <c r="Q174" s="41"/>
      <c r="AZ174" s="58">
        <f>MONTH(Tabelle14[[#This Row],[Datum]])</f>
        <v>4</v>
      </c>
    </row>
    <row r="175" spans="1:52" x14ac:dyDescent="0.25">
      <c r="A175" s="40">
        <v>45393</v>
      </c>
      <c r="D175" s="2"/>
      <c r="E175" s="2"/>
      <c r="F175" s="59"/>
      <c r="G175" s="3"/>
      <c r="H175" s="1"/>
      <c r="I175" s="1"/>
      <c r="J175" s="56"/>
      <c r="M175" s="1"/>
      <c r="N175" s="1"/>
      <c r="O175" s="1"/>
      <c r="P175" s="41"/>
      <c r="Q175" s="41"/>
      <c r="AZ175" s="58">
        <f>MONTH(Tabelle14[[#This Row],[Datum]])</f>
        <v>4</v>
      </c>
    </row>
    <row r="176" spans="1:52" x14ac:dyDescent="0.25">
      <c r="A176" s="40">
        <v>45394</v>
      </c>
      <c r="D176" s="2"/>
      <c r="E176" s="2"/>
      <c r="F176" s="56"/>
      <c r="G176" s="3"/>
      <c r="H176" s="1"/>
      <c r="I176" s="1"/>
      <c r="J176" s="56"/>
      <c r="M176" s="1"/>
      <c r="N176" s="1"/>
      <c r="O176" s="1"/>
      <c r="P176" s="41"/>
      <c r="Q176" s="41"/>
      <c r="AZ176" s="58">
        <f>MONTH(Tabelle14[[#This Row],[Datum]])</f>
        <v>4</v>
      </c>
    </row>
    <row r="177" spans="1:52" x14ac:dyDescent="0.25">
      <c r="A177" s="40">
        <v>45395</v>
      </c>
      <c r="D177" s="2"/>
      <c r="E177" s="2"/>
      <c r="F177" s="59"/>
      <c r="G177" s="3"/>
      <c r="H177" s="1"/>
      <c r="I177" s="1"/>
      <c r="J177" s="56"/>
      <c r="M177" s="1"/>
      <c r="N177" s="1"/>
      <c r="O177" s="1"/>
      <c r="P177" s="41"/>
      <c r="Q177" s="41"/>
      <c r="AZ177" s="58">
        <f>MONTH(Tabelle14[[#This Row],[Datum]])</f>
        <v>4</v>
      </c>
    </row>
    <row r="178" spans="1:52" x14ac:dyDescent="0.25">
      <c r="A178" s="40">
        <v>45396</v>
      </c>
      <c r="D178" s="2"/>
      <c r="E178" s="2"/>
      <c r="F178" s="59"/>
      <c r="G178" s="3"/>
      <c r="H178" s="1"/>
      <c r="I178" s="1"/>
      <c r="J178" s="56"/>
      <c r="M178" s="1"/>
      <c r="N178" s="1"/>
      <c r="O178" s="1"/>
      <c r="P178" s="41"/>
      <c r="Q178" s="41"/>
      <c r="AZ178" s="58">
        <f>MONTH(Tabelle14[[#This Row],[Datum]])</f>
        <v>4</v>
      </c>
    </row>
    <row r="179" spans="1:52" x14ac:dyDescent="0.25">
      <c r="A179" s="40">
        <v>45397</v>
      </c>
      <c r="D179" s="2"/>
      <c r="E179" s="2"/>
      <c r="F179" s="59"/>
      <c r="G179" s="3"/>
      <c r="H179" s="1"/>
      <c r="I179" s="1"/>
      <c r="J179" s="56"/>
      <c r="M179" s="1"/>
      <c r="N179" s="1"/>
      <c r="O179" s="1"/>
      <c r="P179" s="41"/>
      <c r="Q179" s="41"/>
      <c r="AZ179" s="58">
        <f>MONTH(Tabelle14[[#This Row],[Datum]])</f>
        <v>4</v>
      </c>
    </row>
    <row r="180" spans="1:52" x14ac:dyDescent="0.25">
      <c r="A180" s="40">
        <v>45398</v>
      </c>
      <c r="D180" s="2"/>
      <c r="E180" s="2"/>
      <c r="F180" s="59"/>
      <c r="G180" s="3"/>
      <c r="H180" s="1"/>
      <c r="I180" s="1"/>
      <c r="J180" s="56"/>
      <c r="M180" s="1"/>
      <c r="N180" s="1"/>
      <c r="O180" s="1"/>
      <c r="P180" s="41"/>
      <c r="Q180" s="41"/>
      <c r="AZ180" s="58">
        <f>MONTH(Tabelle14[[#This Row],[Datum]])</f>
        <v>4</v>
      </c>
    </row>
    <row r="181" spans="1:52" x14ac:dyDescent="0.25">
      <c r="A181" s="40">
        <v>45399</v>
      </c>
      <c r="D181" s="2"/>
      <c r="E181" s="2"/>
      <c r="F181" s="56"/>
      <c r="G181" s="3"/>
      <c r="H181" s="1"/>
      <c r="I181" s="1"/>
      <c r="J181" s="56"/>
      <c r="M181" s="1"/>
      <c r="N181" s="1"/>
      <c r="O181" s="1"/>
      <c r="P181" s="41"/>
      <c r="Q181" s="41"/>
      <c r="AZ181" s="58">
        <f>MONTH(Tabelle14[[#This Row],[Datum]])</f>
        <v>4</v>
      </c>
    </row>
    <row r="182" spans="1:52" x14ac:dyDescent="0.25">
      <c r="A182" s="40">
        <v>45400</v>
      </c>
      <c r="D182" s="2"/>
      <c r="E182" s="2"/>
      <c r="F182" s="56"/>
      <c r="G182" s="3"/>
      <c r="H182" s="1"/>
      <c r="I182" s="1"/>
      <c r="J182" s="56"/>
      <c r="M182" s="1"/>
      <c r="N182" s="1"/>
      <c r="O182" s="1"/>
      <c r="P182" s="41"/>
      <c r="Q182" s="41"/>
      <c r="AZ182" s="58">
        <f>MONTH(Tabelle14[[#This Row],[Datum]])</f>
        <v>4</v>
      </c>
    </row>
    <row r="183" spans="1:52" x14ac:dyDescent="0.25">
      <c r="A183" s="40">
        <v>45401</v>
      </c>
      <c r="D183" s="2"/>
      <c r="E183" s="2"/>
      <c r="F183" s="59"/>
      <c r="G183" s="3"/>
      <c r="H183" s="1"/>
      <c r="I183" s="1"/>
      <c r="J183" s="56"/>
      <c r="M183" s="1"/>
      <c r="N183" s="1"/>
      <c r="O183" s="1"/>
      <c r="P183" s="41"/>
      <c r="Q183" s="41"/>
      <c r="AZ183" s="58">
        <f>MONTH(Tabelle14[[#This Row],[Datum]])</f>
        <v>4</v>
      </c>
    </row>
    <row r="184" spans="1:52" x14ac:dyDescent="0.25">
      <c r="A184" s="40">
        <v>45402</v>
      </c>
      <c r="D184" s="2"/>
      <c r="E184" s="2"/>
      <c r="F184" s="56"/>
      <c r="G184" s="3"/>
      <c r="H184" s="1"/>
      <c r="I184" s="1"/>
      <c r="J184" s="56"/>
      <c r="M184" s="1"/>
      <c r="N184" s="1"/>
      <c r="O184" s="1"/>
      <c r="P184" s="41"/>
      <c r="Q184" s="41"/>
      <c r="AZ184" s="58">
        <f>MONTH(Tabelle14[[#This Row],[Datum]])</f>
        <v>4</v>
      </c>
    </row>
    <row r="185" spans="1:52" x14ac:dyDescent="0.25">
      <c r="A185" s="40">
        <v>45403</v>
      </c>
      <c r="D185" s="2"/>
      <c r="E185" s="2"/>
      <c r="F185" s="56"/>
      <c r="G185" s="3"/>
      <c r="H185" s="1"/>
      <c r="I185" s="1"/>
      <c r="J185" s="56"/>
      <c r="M185" s="1"/>
      <c r="N185" s="1"/>
      <c r="O185" s="1"/>
      <c r="P185" s="41"/>
      <c r="Q185" s="41"/>
      <c r="AZ185" s="58">
        <f>MONTH(Tabelle14[[#This Row],[Datum]])</f>
        <v>4</v>
      </c>
    </row>
    <row r="186" spans="1:52" x14ac:dyDescent="0.25">
      <c r="A186" s="40">
        <v>45404</v>
      </c>
      <c r="D186" s="2"/>
      <c r="E186" s="2"/>
      <c r="F186" s="59"/>
      <c r="G186" s="3"/>
      <c r="H186" s="1"/>
      <c r="I186" s="1"/>
      <c r="J186" s="56"/>
      <c r="M186" s="1"/>
      <c r="N186" s="1"/>
      <c r="O186" s="1"/>
      <c r="P186" s="41"/>
      <c r="Q186" s="41"/>
      <c r="AZ186" s="58">
        <f>MONTH(Tabelle14[[#This Row],[Datum]])</f>
        <v>4</v>
      </c>
    </row>
    <row r="187" spans="1:52" x14ac:dyDescent="0.25">
      <c r="A187" s="40">
        <v>45405</v>
      </c>
      <c r="D187" s="2"/>
      <c r="E187" s="2"/>
      <c r="F187" s="56"/>
      <c r="G187" s="3"/>
      <c r="H187" s="1"/>
      <c r="I187" s="1"/>
      <c r="J187" s="56"/>
      <c r="M187" s="1"/>
      <c r="N187" s="1"/>
      <c r="O187" s="1"/>
      <c r="P187" s="41"/>
      <c r="Q187" s="41"/>
      <c r="AZ187" s="58">
        <f>MONTH(Tabelle14[[#This Row],[Datum]])</f>
        <v>4</v>
      </c>
    </row>
    <row r="188" spans="1:52" x14ac:dyDescent="0.25">
      <c r="A188" s="40">
        <v>45406</v>
      </c>
      <c r="D188" s="2"/>
      <c r="E188" s="2"/>
      <c r="F188" s="56"/>
      <c r="G188" s="3"/>
      <c r="H188" s="1"/>
      <c r="I188" s="1"/>
      <c r="J188" s="56"/>
      <c r="M188" s="1"/>
      <c r="N188" s="1"/>
      <c r="O188" s="1"/>
      <c r="P188" s="41"/>
      <c r="Q188" s="41"/>
      <c r="AZ188" s="58">
        <f>MONTH(Tabelle14[[#This Row],[Datum]])</f>
        <v>4</v>
      </c>
    </row>
    <row r="189" spans="1:52" x14ac:dyDescent="0.25">
      <c r="A189" s="40">
        <v>45407</v>
      </c>
      <c r="D189" s="2"/>
      <c r="E189" s="2"/>
      <c r="F189" s="56"/>
      <c r="G189" s="3"/>
      <c r="H189" s="1"/>
      <c r="I189" s="1"/>
      <c r="J189" s="56"/>
      <c r="M189" s="1"/>
      <c r="N189" s="1"/>
      <c r="O189" s="1"/>
      <c r="P189" s="41"/>
      <c r="Q189" s="41"/>
      <c r="AZ189" s="58">
        <f>MONTH(Tabelle14[[#This Row],[Datum]])</f>
        <v>4</v>
      </c>
    </row>
    <row r="190" spans="1:52" x14ac:dyDescent="0.25">
      <c r="A190" s="40">
        <v>45408</v>
      </c>
      <c r="D190" s="2"/>
      <c r="E190" s="2"/>
      <c r="F190" s="56"/>
      <c r="G190" s="3"/>
      <c r="H190" s="1"/>
      <c r="I190" s="1"/>
      <c r="J190" s="56"/>
      <c r="M190" s="1"/>
      <c r="N190" s="1"/>
      <c r="O190" s="1"/>
      <c r="P190" s="41"/>
      <c r="Q190" s="41"/>
      <c r="AZ190" s="58">
        <f>MONTH(Tabelle14[[#This Row],[Datum]])</f>
        <v>4</v>
      </c>
    </row>
    <row r="191" spans="1:52" x14ac:dyDescent="0.25">
      <c r="A191" s="40">
        <v>45409</v>
      </c>
      <c r="D191" s="2"/>
      <c r="E191" s="2"/>
      <c r="F191" s="56"/>
      <c r="G191" s="3"/>
      <c r="H191" s="1"/>
      <c r="I191" s="1"/>
      <c r="J191" s="56"/>
      <c r="M191" s="1"/>
      <c r="N191" s="1"/>
      <c r="O191" s="1"/>
      <c r="P191" s="41"/>
      <c r="Q191" s="41"/>
      <c r="AZ191" s="58">
        <f>MONTH(Tabelle14[[#This Row],[Datum]])</f>
        <v>4</v>
      </c>
    </row>
    <row r="192" spans="1:52" x14ac:dyDescent="0.25">
      <c r="A192" s="40">
        <v>45410</v>
      </c>
      <c r="D192" s="2"/>
      <c r="E192" s="2"/>
      <c r="F192" s="56"/>
      <c r="G192" s="3"/>
      <c r="H192" s="1"/>
      <c r="I192" s="1"/>
      <c r="J192" s="56"/>
      <c r="M192" s="1"/>
      <c r="N192" s="1"/>
      <c r="O192" s="1"/>
      <c r="P192" s="41"/>
      <c r="Q192" s="41"/>
      <c r="AZ192" s="58">
        <f>MONTH(Tabelle14[[#This Row],[Datum]])</f>
        <v>4</v>
      </c>
    </row>
    <row r="193" spans="1:52" x14ac:dyDescent="0.25">
      <c r="A193" s="40">
        <v>45411</v>
      </c>
      <c r="D193" s="2"/>
      <c r="E193" s="2"/>
      <c r="F193" s="59"/>
      <c r="G193" s="3"/>
      <c r="H193" s="1"/>
      <c r="I193" s="1"/>
      <c r="J193" s="56"/>
      <c r="M193" s="1"/>
      <c r="N193" s="1"/>
      <c r="O193" s="1"/>
      <c r="P193" s="41"/>
      <c r="Q193" s="41"/>
      <c r="AZ193" s="58">
        <f>MONTH(Tabelle14[[#This Row],[Datum]])</f>
        <v>4</v>
      </c>
    </row>
    <row r="194" spans="1:52" x14ac:dyDescent="0.25">
      <c r="A194" s="40">
        <v>45412</v>
      </c>
      <c r="D194" s="2"/>
      <c r="E194" s="2"/>
      <c r="F194" s="59"/>
      <c r="G194" s="3"/>
      <c r="H194" s="1"/>
      <c r="I194" s="1"/>
      <c r="J194" s="56"/>
      <c r="M194" s="1"/>
      <c r="N194" s="1"/>
      <c r="O194" s="1"/>
      <c r="P194" s="41"/>
      <c r="Q194" s="41"/>
      <c r="AZ194" s="58">
        <f>MONTH(Tabelle14[[#This Row],[Datum]])</f>
        <v>4</v>
      </c>
    </row>
    <row r="195" spans="1:52" x14ac:dyDescent="0.25">
      <c r="A195" s="40">
        <v>45413</v>
      </c>
      <c r="D195" s="2"/>
      <c r="E195" s="2"/>
      <c r="F195" s="56"/>
      <c r="G195" s="3"/>
      <c r="H195" s="1"/>
      <c r="I195" s="1"/>
      <c r="J195" s="56"/>
      <c r="M195" s="1"/>
      <c r="N195" s="1"/>
      <c r="O195" s="1"/>
      <c r="P195" s="41"/>
      <c r="Q195" s="41"/>
      <c r="AZ195" s="58">
        <f>MONTH(Tabelle14[[#This Row],[Datum]])</f>
        <v>5</v>
      </c>
    </row>
    <row r="196" spans="1:52" x14ac:dyDescent="0.25">
      <c r="A196" s="40">
        <v>45414</v>
      </c>
      <c r="D196" s="2"/>
      <c r="E196" s="2"/>
      <c r="F196" s="56"/>
      <c r="G196" s="3"/>
      <c r="H196" s="1"/>
      <c r="I196" s="1"/>
      <c r="J196" s="56"/>
      <c r="M196" s="1"/>
      <c r="N196" s="1"/>
      <c r="O196" s="1"/>
      <c r="P196" s="41"/>
      <c r="Q196" s="41"/>
      <c r="AZ196" s="58">
        <f>MONTH(Tabelle14[[#This Row],[Datum]])</f>
        <v>5</v>
      </c>
    </row>
    <row r="197" spans="1:52" x14ac:dyDescent="0.25">
      <c r="A197" s="40">
        <v>45415</v>
      </c>
      <c r="D197" s="2"/>
      <c r="E197" s="2"/>
      <c r="F197" s="56"/>
      <c r="G197" s="3"/>
      <c r="H197" s="1"/>
      <c r="I197" s="1"/>
      <c r="J197" s="56"/>
      <c r="M197" s="1"/>
      <c r="N197" s="1"/>
      <c r="O197" s="1"/>
      <c r="P197" s="41"/>
      <c r="Q197" s="41"/>
      <c r="AZ197" s="58">
        <f>MONTH(Tabelle14[[#This Row],[Datum]])</f>
        <v>5</v>
      </c>
    </row>
    <row r="198" spans="1:52" x14ac:dyDescent="0.25">
      <c r="A198" s="40">
        <v>45416</v>
      </c>
      <c r="D198" s="2"/>
      <c r="E198" s="2"/>
      <c r="F198" s="56"/>
      <c r="G198" s="3"/>
      <c r="H198" s="1"/>
      <c r="I198" s="1"/>
      <c r="J198" s="56"/>
      <c r="M198" s="1"/>
      <c r="N198" s="1"/>
      <c r="O198" s="1"/>
      <c r="P198" s="41"/>
      <c r="Q198" s="41"/>
      <c r="AZ198" s="58">
        <f>MONTH(Tabelle14[[#This Row],[Datum]])</f>
        <v>5</v>
      </c>
    </row>
    <row r="199" spans="1:52" x14ac:dyDescent="0.25">
      <c r="A199" s="40">
        <v>45417</v>
      </c>
      <c r="D199" s="2"/>
      <c r="E199" s="2"/>
      <c r="F199" s="56"/>
      <c r="G199" s="3"/>
      <c r="H199" s="1"/>
      <c r="I199" s="1"/>
      <c r="J199" s="56"/>
      <c r="M199" s="1"/>
      <c r="N199" s="1"/>
      <c r="O199" s="1"/>
      <c r="P199" s="41"/>
      <c r="Q199" s="41"/>
      <c r="AZ199" s="58">
        <f>MONTH(Tabelle14[[#This Row],[Datum]])</f>
        <v>5</v>
      </c>
    </row>
    <row r="200" spans="1:52" x14ac:dyDescent="0.25">
      <c r="A200" s="40">
        <v>45418</v>
      </c>
      <c r="D200" s="2"/>
      <c r="E200" s="2"/>
      <c r="F200" s="56"/>
      <c r="G200" s="3"/>
      <c r="H200" s="1"/>
      <c r="I200" s="1"/>
      <c r="J200" s="56"/>
      <c r="M200" s="1"/>
      <c r="N200" s="1"/>
      <c r="O200" s="1"/>
      <c r="P200" s="41"/>
      <c r="Q200" s="41"/>
      <c r="AZ200" s="58">
        <f>MONTH(Tabelle14[[#This Row],[Datum]])</f>
        <v>5</v>
      </c>
    </row>
    <row r="201" spans="1:52" x14ac:dyDescent="0.25">
      <c r="A201" s="40">
        <v>45419</v>
      </c>
      <c r="D201" s="2"/>
      <c r="E201" s="2"/>
      <c r="F201" s="59"/>
      <c r="G201" s="3"/>
      <c r="H201" s="1"/>
      <c r="I201" s="1"/>
      <c r="J201" s="56"/>
      <c r="L201" s="1"/>
      <c r="M201" s="1"/>
      <c r="N201" s="1"/>
      <c r="O201" s="1"/>
      <c r="P201" s="41"/>
      <c r="Q201" s="41"/>
      <c r="AZ201" s="58">
        <f>MONTH(Tabelle14[[#This Row],[Datum]])</f>
        <v>5</v>
      </c>
    </row>
    <row r="202" spans="1:52" x14ac:dyDescent="0.25">
      <c r="A202" s="40">
        <v>45420</v>
      </c>
      <c r="D202" s="2"/>
      <c r="E202" s="2"/>
      <c r="F202" s="56"/>
      <c r="G202" s="3"/>
      <c r="H202" s="1"/>
      <c r="I202" s="1"/>
      <c r="J202" s="56"/>
      <c r="M202" s="1"/>
      <c r="N202" s="1"/>
      <c r="O202" s="1"/>
      <c r="P202" s="41"/>
      <c r="Q202" s="41"/>
      <c r="AZ202" s="58">
        <f>MONTH(Tabelle14[[#This Row],[Datum]])</f>
        <v>5</v>
      </c>
    </row>
    <row r="203" spans="1:52" x14ac:dyDescent="0.25">
      <c r="A203" s="40">
        <v>45421</v>
      </c>
      <c r="D203" s="2"/>
      <c r="E203" s="2"/>
      <c r="F203" s="56"/>
      <c r="G203" s="3"/>
      <c r="H203" s="1"/>
      <c r="I203" s="1"/>
      <c r="J203" s="56"/>
      <c r="M203" s="1"/>
      <c r="N203" s="1"/>
      <c r="O203" s="1"/>
      <c r="P203" s="41"/>
      <c r="Q203" s="41"/>
      <c r="AZ203" s="58">
        <f>MONTH(Tabelle14[[#This Row],[Datum]])</f>
        <v>5</v>
      </c>
    </row>
    <row r="204" spans="1:52" x14ac:dyDescent="0.25">
      <c r="A204" s="40">
        <v>45422</v>
      </c>
      <c r="D204" s="2"/>
      <c r="E204" s="2"/>
      <c r="F204" s="59"/>
      <c r="G204" s="3"/>
      <c r="H204" s="1"/>
      <c r="I204" s="1"/>
      <c r="J204" s="56"/>
      <c r="M204" s="1"/>
      <c r="N204" s="1"/>
      <c r="O204" s="1"/>
      <c r="P204" s="41"/>
      <c r="Q204" s="41"/>
      <c r="AZ204" s="58">
        <f>MONTH(Tabelle14[[#This Row],[Datum]])</f>
        <v>5</v>
      </c>
    </row>
    <row r="205" spans="1:52" x14ac:dyDescent="0.25">
      <c r="A205" s="40">
        <v>45423</v>
      </c>
      <c r="D205" s="2"/>
      <c r="E205" s="2"/>
      <c r="F205" s="56"/>
      <c r="G205" s="3"/>
      <c r="H205" s="1"/>
      <c r="I205" s="1"/>
      <c r="J205" s="56"/>
      <c r="M205" s="1"/>
      <c r="N205" s="1"/>
      <c r="O205" s="1"/>
      <c r="P205" s="41"/>
      <c r="Q205" s="41"/>
      <c r="AZ205" s="58">
        <f>MONTH(Tabelle14[[#This Row],[Datum]])</f>
        <v>5</v>
      </c>
    </row>
    <row r="206" spans="1:52" x14ac:dyDescent="0.25">
      <c r="A206" s="40">
        <v>45424</v>
      </c>
      <c r="D206" s="2"/>
      <c r="E206" s="2"/>
      <c r="F206" s="56"/>
      <c r="G206" s="3"/>
      <c r="H206" s="1"/>
      <c r="I206" s="1"/>
      <c r="J206" s="56"/>
      <c r="M206" s="1"/>
      <c r="N206" s="1"/>
      <c r="O206" s="1"/>
      <c r="P206" s="41"/>
      <c r="Q206" s="41"/>
      <c r="AZ206" s="58">
        <f>MONTH(Tabelle14[[#This Row],[Datum]])</f>
        <v>5</v>
      </c>
    </row>
    <row r="207" spans="1:52" x14ac:dyDescent="0.25">
      <c r="A207" s="40">
        <v>45425</v>
      </c>
      <c r="D207" s="2"/>
      <c r="E207" s="2"/>
      <c r="F207" s="59"/>
      <c r="G207" s="52"/>
      <c r="H207" s="1"/>
      <c r="I207" s="1"/>
      <c r="J207" s="56"/>
      <c r="M207" s="1"/>
      <c r="N207" s="1"/>
      <c r="O207" s="1"/>
      <c r="P207" s="41"/>
      <c r="Q207" s="41"/>
      <c r="AZ207" s="58">
        <f>MONTH(Tabelle14[[#This Row],[Datum]])</f>
        <v>5</v>
      </c>
    </row>
    <row r="208" spans="1:52" x14ac:dyDescent="0.25">
      <c r="A208" s="40">
        <v>45426</v>
      </c>
      <c r="D208" s="2"/>
      <c r="E208" s="2"/>
      <c r="F208" s="56"/>
      <c r="G208" s="3"/>
      <c r="H208" s="1"/>
      <c r="I208" s="1"/>
      <c r="J208" s="56"/>
      <c r="M208" s="1"/>
      <c r="N208" s="1"/>
      <c r="O208" s="1"/>
      <c r="P208" s="41"/>
      <c r="Q208" s="41"/>
      <c r="AZ208" s="58">
        <f>MONTH(Tabelle14[[#This Row],[Datum]])</f>
        <v>5</v>
      </c>
    </row>
    <row r="209" spans="1:52" x14ac:dyDescent="0.25">
      <c r="A209" s="40">
        <v>45427</v>
      </c>
      <c r="D209" s="2"/>
      <c r="E209" s="2"/>
      <c r="F209" s="56"/>
      <c r="G209" s="3"/>
      <c r="H209" s="1"/>
      <c r="I209" s="1"/>
      <c r="J209" s="56"/>
      <c r="M209" s="1"/>
      <c r="N209" s="1"/>
      <c r="O209" s="1"/>
      <c r="P209" s="41"/>
      <c r="Q209" s="41"/>
      <c r="AZ209" s="58">
        <f>MONTH(Tabelle14[[#This Row],[Datum]])</f>
        <v>5</v>
      </c>
    </row>
    <row r="210" spans="1:52" x14ac:dyDescent="0.25">
      <c r="A210" s="40">
        <v>45428</v>
      </c>
      <c r="D210" s="2"/>
      <c r="E210" s="2"/>
      <c r="F210" s="56"/>
      <c r="G210" s="3"/>
      <c r="H210" s="1"/>
      <c r="I210" s="1"/>
      <c r="J210" s="56"/>
      <c r="M210" s="1"/>
      <c r="N210" s="1"/>
      <c r="O210" s="1"/>
      <c r="P210" s="41"/>
      <c r="Q210" s="41"/>
      <c r="AZ210" s="58">
        <f>MONTH(Tabelle14[[#This Row],[Datum]])</f>
        <v>5</v>
      </c>
    </row>
    <row r="211" spans="1:52" x14ac:dyDescent="0.25">
      <c r="A211" s="40">
        <v>45429</v>
      </c>
      <c r="D211" s="2"/>
      <c r="E211" s="2"/>
      <c r="F211" s="59"/>
      <c r="G211" s="3"/>
      <c r="H211" s="1"/>
      <c r="I211" s="1"/>
      <c r="J211" s="56"/>
      <c r="M211" s="1"/>
      <c r="N211" s="1"/>
      <c r="O211" s="1"/>
      <c r="P211" s="41"/>
      <c r="Q211" s="41"/>
      <c r="AZ211" s="58">
        <f>MONTH(Tabelle14[[#This Row],[Datum]])</f>
        <v>5</v>
      </c>
    </row>
    <row r="212" spans="1:52" x14ac:dyDescent="0.25">
      <c r="A212" s="40">
        <v>45430</v>
      </c>
      <c r="D212" s="2"/>
      <c r="E212" s="2"/>
      <c r="F212" s="56"/>
      <c r="G212" s="3"/>
      <c r="H212" s="1"/>
      <c r="I212" s="1"/>
      <c r="J212" s="56"/>
      <c r="M212" s="1"/>
      <c r="N212" s="1"/>
      <c r="O212" s="1"/>
      <c r="P212" s="41"/>
      <c r="Q212" s="41"/>
      <c r="AZ212" s="58">
        <f>MONTH(Tabelle14[[#This Row],[Datum]])</f>
        <v>5</v>
      </c>
    </row>
    <row r="213" spans="1:52" x14ac:dyDescent="0.25">
      <c r="A213" s="40">
        <v>45431</v>
      </c>
      <c r="D213" s="2"/>
      <c r="E213" s="2"/>
      <c r="F213" s="56"/>
      <c r="G213" s="3"/>
      <c r="H213" s="1"/>
      <c r="I213" s="1"/>
      <c r="J213" s="56"/>
      <c r="M213" s="1"/>
      <c r="N213" s="1"/>
      <c r="O213" s="1"/>
      <c r="P213" s="41"/>
      <c r="Q213" s="41"/>
      <c r="AZ213" s="58">
        <f>MONTH(Tabelle14[[#This Row],[Datum]])</f>
        <v>5</v>
      </c>
    </row>
    <row r="214" spans="1:52" x14ac:dyDescent="0.25">
      <c r="A214" s="40">
        <v>45432</v>
      </c>
      <c r="D214" s="2"/>
      <c r="E214" s="2"/>
      <c r="F214" s="59"/>
      <c r="G214" s="3"/>
      <c r="H214" s="1"/>
      <c r="I214" s="1"/>
      <c r="J214" s="56"/>
      <c r="M214" s="1"/>
      <c r="N214" s="1"/>
      <c r="O214" s="1"/>
      <c r="P214" s="41"/>
      <c r="Q214" s="41"/>
      <c r="AZ214" s="58">
        <f>MONTH(Tabelle14[[#This Row],[Datum]])</f>
        <v>5</v>
      </c>
    </row>
    <row r="215" spans="1:52" x14ac:dyDescent="0.25">
      <c r="A215" s="40">
        <v>45433</v>
      </c>
      <c r="D215" s="2"/>
      <c r="E215" s="2"/>
      <c r="F215" s="56"/>
      <c r="G215" s="3"/>
      <c r="H215" s="1"/>
      <c r="I215" s="1"/>
      <c r="J215" s="56"/>
      <c r="M215" s="1"/>
      <c r="N215" s="1"/>
      <c r="O215" s="1"/>
      <c r="P215" s="41"/>
      <c r="Q215" s="41"/>
      <c r="AZ215" s="58">
        <f>MONTH(Tabelle14[[#This Row],[Datum]])</f>
        <v>5</v>
      </c>
    </row>
    <row r="216" spans="1:52" x14ac:dyDescent="0.25">
      <c r="A216" s="40">
        <v>45434</v>
      </c>
      <c r="D216" s="2"/>
      <c r="E216" s="2"/>
      <c r="F216" s="56"/>
      <c r="G216" s="3"/>
      <c r="H216" s="1"/>
      <c r="I216" s="1"/>
      <c r="J216" s="56"/>
      <c r="M216" s="1"/>
      <c r="N216" s="1"/>
      <c r="O216" s="1"/>
      <c r="P216" s="41"/>
      <c r="Q216" s="41"/>
      <c r="AZ216" s="58">
        <f>MONTH(Tabelle14[[#This Row],[Datum]])</f>
        <v>5</v>
      </c>
    </row>
    <row r="217" spans="1:52" x14ac:dyDescent="0.25">
      <c r="A217" s="40">
        <v>45435</v>
      </c>
      <c r="D217" s="2"/>
      <c r="E217" s="2"/>
      <c r="F217" s="56"/>
      <c r="G217" s="3"/>
      <c r="H217" s="1"/>
      <c r="I217" s="1"/>
      <c r="J217" s="56"/>
      <c r="M217" s="1"/>
      <c r="N217" s="1"/>
      <c r="O217" s="1"/>
      <c r="P217" s="41"/>
      <c r="Q217" s="41"/>
      <c r="AZ217" s="58">
        <f>MONTH(Tabelle14[[#This Row],[Datum]])</f>
        <v>5</v>
      </c>
    </row>
    <row r="218" spans="1:52" x14ac:dyDescent="0.25">
      <c r="A218" s="40">
        <v>45436</v>
      </c>
      <c r="D218" s="2"/>
      <c r="E218" s="2"/>
      <c r="F218" s="59"/>
      <c r="G218" s="3"/>
      <c r="H218" s="1"/>
      <c r="I218" s="1"/>
      <c r="J218" s="56"/>
      <c r="M218" s="1"/>
      <c r="N218" s="1"/>
      <c r="O218" s="1"/>
      <c r="P218" s="41"/>
      <c r="Q218" s="41"/>
      <c r="AZ218" s="58">
        <f>MONTH(Tabelle14[[#This Row],[Datum]])</f>
        <v>5</v>
      </c>
    </row>
    <row r="219" spans="1:52" x14ac:dyDescent="0.25">
      <c r="A219" s="40">
        <v>45437</v>
      </c>
      <c r="D219" s="2"/>
      <c r="E219" s="2"/>
      <c r="F219" s="64"/>
      <c r="G219" s="3"/>
      <c r="H219" s="1"/>
      <c r="I219" s="1"/>
      <c r="J219" s="56"/>
      <c r="M219" s="1"/>
      <c r="N219" s="1"/>
      <c r="O219" s="1"/>
      <c r="P219" s="41"/>
      <c r="Q219" s="41"/>
      <c r="AZ219" s="58">
        <f>MONTH(Tabelle14[[#This Row],[Datum]])</f>
        <v>5</v>
      </c>
    </row>
    <row r="220" spans="1:52" x14ac:dyDescent="0.25">
      <c r="A220" s="40">
        <v>45438</v>
      </c>
      <c r="D220" s="2"/>
      <c r="E220" s="2"/>
      <c r="F220" s="56"/>
      <c r="G220" s="3"/>
      <c r="H220" s="1"/>
      <c r="I220" s="1"/>
      <c r="J220" s="56"/>
      <c r="M220" s="1"/>
      <c r="N220" s="1"/>
      <c r="O220" s="1"/>
      <c r="P220" s="41"/>
      <c r="Q220" s="41"/>
      <c r="AZ220" s="58">
        <f>MONTH(Tabelle14[[#This Row],[Datum]])</f>
        <v>5</v>
      </c>
    </row>
    <row r="221" spans="1:52" x14ac:dyDescent="0.25">
      <c r="A221" s="40">
        <v>45439</v>
      </c>
      <c r="D221" s="2"/>
      <c r="E221" s="2"/>
      <c r="F221" s="59"/>
      <c r="G221" s="3"/>
      <c r="H221" s="1"/>
      <c r="I221" s="1"/>
      <c r="J221" s="56"/>
      <c r="M221" s="1"/>
      <c r="N221" s="1"/>
      <c r="O221" s="1"/>
      <c r="P221" s="41"/>
      <c r="Q221" s="41"/>
      <c r="AZ221" s="58">
        <f>MONTH(Tabelle14[[#This Row],[Datum]])</f>
        <v>5</v>
      </c>
    </row>
    <row r="222" spans="1:52" x14ac:dyDescent="0.25">
      <c r="A222" s="40">
        <v>45440</v>
      </c>
      <c r="D222" s="2"/>
      <c r="E222" s="2"/>
      <c r="F222" s="56"/>
      <c r="G222" s="3"/>
      <c r="H222" s="1"/>
      <c r="I222" s="1"/>
      <c r="J222" s="56"/>
      <c r="L222" s="1"/>
      <c r="M222" s="1"/>
      <c r="N222" s="1"/>
      <c r="O222" s="1"/>
      <c r="P222" s="41"/>
      <c r="Q222" s="41"/>
      <c r="AZ222" s="58">
        <f>MONTH(Tabelle14[[#This Row],[Datum]])</f>
        <v>5</v>
      </c>
    </row>
    <row r="223" spans="1:52" x14ac:dyDescent="0.25">
      <c r="A223" s="40">
        <v>45441</v>
      </c>
      <c r="D223" s="2"/>
      <c r="E223" s="2"/>
      <c r="F223" s="56"/>
      <c r="G223" s="3"/>
      <c r="H223" s="1"/>
      <c r="I223" s="1"/>
      <c r="J223" s="56"/>
      <c r="M223" s="1"/>
      <c r="N223" s="1"/>
      <c r="O223" s="1"/>
      <c r="P223" s="41"/>
      <c r="Q223" s="41"/>
      <c r="AZ223" s="58">
        <f>MONTH(Tabelle14[[#This Row],[Datum]])</f>
        <v>5</v>
      </c>
    </row>
    <row r="224" spans="1:52" x14ac:dyDescent="0.25">
      <c r="A224" s="40">
        <v>45442</v>
      </c>
      <c r="D224" s="2"/>
      <c r="E224" s="2"/>
      <c r="F224" s="56"/>
      <c r="G224" s="3"/>
      <c r="H224" s="1"/>
      <c r="I224" s="1"/>
      <c r="J224" s="56"/>
      <c r="M224" s="1"/>
      <c r="N224" s="1"/>
      <c r="O224" s="1"/>
      <c r="P224" s="41"/>
      <c r="Q224" s="41"/>
      <c r="AZ224" s="58">
        <f>MONTH(Tabelle14[[#This Row],[Datum]])</f>
        <v>5</v>
      </c>
    </row>
    <row r="225" spans="1:52" x14ac:dyDescent="0.25">
      <c r="A225" s="40">
        <v>45443</v>
      </c>
      <c r="D225" s="2"/>
      <c r="E225" s="2"/>
      <c r="F225" s="56"/>
      <c r="G225" s="3"/>
      <c r="H225" s="1"/>
      <c r="I225" s="1"/>
      <c r="J225" s="56"/>
      <c r="M225" s="1"/>
      <c r="N225" s="1"/>
      <c r="O225" s="1"/>
      <c r="P225" s="41"/>
      <c r="Q225" s="41"/>
      <c r="AZ225" s="58">
        <f>MONTH(Tabelle14[[#This Row],[Datum]])</f>
        <v>5</v>
      </c>
    </row>
    <row r="226" spans="1:52" x14ac:dyDescent="0.25">
      <c r="A226" s="40">
        <v>45444</v>
      </c>
      <c r="D226" s="2"/>
      <c r="E226" s="2"/>
      <c r="F226" s="56"/>
      <c r="G226" s="3"/>
      <c r="H226" s="1"/>
      <c r="I226" s="1"/>
      <c r="J226" s="56"/>
      <c r="M226" s="1"/>
      <c r="N226" s="1"/>
      <c r="O226" s="1"/>
      <c r="P226" s="41"/>
      <c r="Q226" s="41"/>
      <c r="AZ226" s="58">
        <f>MONTH(Tabelle14[[#This Row],[Datum]])</f>
        <v>6</v>
      </c>
    </row>
    <row r="227" spans="1:52" x14ac:dyDescent="0.25">
      <c r="A227" s="40">
        <v>45445</v>
      </c>
      <c r="D227" s="2"/>
      <c r="E227" s="2"/>
      <c r="F227" s="56"/>
      <c r="G227" s="3"/>
      <c r="H227" s="1"/>
      <c r="I227" s="1"/>
      <c r="J227" s="56"/>
      <c r="M227" s="1"/>
      <c r="N227" s="1"/>
      <c r="O227" s="1"/>
      <c r="P227" s="41"/>
      <c r="Q227" s="41"/>
      <c r="AZ227" s="58">
        <f>MONTH(Tabelle14[[#This Row],[Datum]])</f>
        <v>6</v>
      </c>
    </row>
    <row r="228" spans="1:52" x14ac:dyDescent="0.25">
      <c r="A228" s="40">
        <v>45446</v>
      </c>
      <c r="D228" s="2"/>
      <c r="E228" s="2"/>
      <c r="F228" s="59"/>
      <c r="G228" s="3"/>
      <c r="H228" s="1"/>
      <c r="I228" s="1"/>
      <c r="J228" s="56"/>
      <c r="M228" s="1"/>
      <c r="N228" s="1"/>
      <c r="O228" s="1"/>
      <c r="P228" s="41"/>
      <c r="Q228" s="41"/>
      <c r="AZ228" s="58">
        <f>MONTH(Tabelle14[[#This Row],[Datum]])</f>
        <v>6</v>
      </c>
    </row>
    <row r="229" spans="1:52" x14ac:dyDescent="0.25">
      <c r="A229" s="40">
        <v>45447</v>
      </c>
      <c r="D229" s="2"/>
      <c r="E229" s="2"/>
      <c r="F229" s="56"/>
      <c r="G229" s="3"/>
      <c r="H229" s="1"/>
      <c r="I229" s="1"/>
      <c r="J229" s="56"/>
      <c r="L229" s="1"/>
      <c r="M229" s="1"/>
      <c r="N229" s="1"/>
      <c r="O229" s="1"/>
      <c r="P229" s="41"/>
      <c r="Q229" s="41"/>
      <c r="AZ229" s="58">
        <f>MONTH(Tabelle14[[#This Row],[Datum]])</f>
        <v>6</v>
      </c>
    </row>
    <row r="230" spans="1:52" x14ac:dyDescent="0.25">
      <c r="A230" s="40">
        <v>45448</v>
      </c>
      <c r="D230" s="2"/>
      <c r="E230" s="2"/>
      <c r="F230" s="59"/>
      <c r="G230" s="3"/>
      <c r="H230" s="1"/>
      <c r="I230" s="1"/>
      <c r="J230" s="56"/>
      <c r="M230" s="1"/>
      <c r="N230" s="1"/>
      <c r="O230" s="1"/>
      <c r="P230" s="41"/>
      <c r="Q230" s="41"/>
      <c r="AZ230" s="58">
        <f>MONTH(Tabelle14[[#This Row],[Datum]])</f>
        <v>6</v>
      </c>
    </row>
    <row r="231" spans="1:52" x14ac:dyDescent="0.25">
      <c r="A231" s="40">
        <v>45449</v>
      </c>
      <c r="D231" s="2"/>
      <c r="E231" s="2"/>
      <c r="F231" s="56"/>
      <c r="G231" s="3"/>
      <c r="H231" s="1"/>
      <c r="I231" s="1"/>
      <c r="J231" s="56"/>
      <c r="M231" s="1"/>
      <c r="N231" s="1"/>
      <c r="O231" s="1"/>
      <c r="P231" s="41"/>
      <c r="Q231" s="41"/>
      <c r="AZ231" s="58">
        <f>MONTH(Tabelle14[[#This Row],[Datum]])</f>
        <v>6</v>
      </c>
    </row>
    <row r="232" spans="1:52" x14ac:dyDescent="0.25">
      <c r="A232" s="40">
        <v>45450</v>
      </c>
      <c r="D232" s="2"/>
      <c r="E232" s="2"/>
      <c r="F232" s="56"/>
      <c r="G232" s="3"/>
      <c r="H232" s="1"/>
      <c r="I232" s="1"/>
      <c r="J232" s="56"/>
      <c r="M232" s="1"/>
      <c r="N232" s="1"/>
      <c r="O232" s="1"/>
      <c r="P232" s="41"/>
      <c r="Q232" s="41"/>
      <c r="AZ232" s="58">
        <f>MONTH(Tabelle14[[#This Row],[Datum]])</f>
        <v>6</v>
      </c>
    </row>
    <row r="233" spans="1:52" x14ac:dyDescent="0.25">
      <c r="A233" s="40">
        <v>45451</v>
      </c>
      <c r="D233" s="2"/>
      <c r="E233" s="2"/>
      <c r="F233" s="56"/>
      <c r="G233" s="3"/>
      <c r="H233" s="1"/>
      <c r="I233" s="1"/>
      <c r="J233" s="56"/>
      <c r="M233" s="1"/>
      <c r="N233" s="1"/>
      <c r="O233" s="1"/>
      <c r="P233" s="41"/>
      <c r="Q233" s="41"/>
      <c r="AZ233" s="58">
        <f>MONTH(Tabelle14[[#This Row],[Datum]])</f>
        <v>6</v>
      </c>
    </row>
    <row r="234" spans="1:52" x14ac:dyDescent="0.25">
      <c r="A234" s="40">
        <v>45452</v>
      </c>
      <c r="D234" s="2"/>
      <c r="E234" s="2"/>
      <c r="F234" s="56"/>
      <c r="G234" s="3"/>
      <c r="H234" s="1"/>
      <c r="I234" s="1"/>
      <c r="J234" s="56"/>
      <c r="M234" s="1"/>
      <c r="N234" s="1"/>
      <c r="O234" s="1"/>
      <c r="P234" s="41"/>
      <c r="Q234" s="41"/>
      <c r="AZ234" s="58">
        <f>MONTH(Tabelle14[[#This Row],[Datum]])</f>
        <v>6</v>
      </c>
    </row>
    <row r="235" spans="1:52" x14ac:dyDescent="0.25">
      <c r="A235" s="40">
        <v>45453</v>
      </c>
      <c r="D235" s="2"/>
      <c r="E235" s="2"/>
      <c r="F235" s="59"/>
      <c r="G235" s="3"/>
      <c r="H235" s="1"/>
      <c r="I235" s="1"/>
      <c r="J235" s="56"/>
      <c r="M235" s="1"/>
      <c r="N235" s="1"/>
      <c r="O235" s="1"/>
      <c r="P235" s="41"/>
      <c r="Q235" s="41"/>
      <c r="AZ235" s="58">
        <f>MONTH(Tabelle14[[#This Row],[Datum]])</f>
        <v>6</v>
      </c>
    </row>
    <row r="236" spans="1:52" x14ac:dyDescent="0.25">
      <c r="A236" s="40">
        <v>45454</v>
      </c>
      <c r="D236" s="2"/>
      <c r="E236" s="2"/>
      <c r="F236" s="56"/>
      <c r="G236" s="3"/>
      <c r="H236" s="1"/>
      <c r="I236" s="1"/>
      <c r="J236" s="56"/>
      <c r="M236" s="1"/>
      <c r="N236" s="1"/>
      <c r="O236" s="1"/>
      <c r="P236" s="41"/>
      <c r="Q236" s="41"/>
      <c r="AZ236" s="58">
        <f>MONTH(Tabelle14[[#This Row],[Datum]])</f>
        <v>6</v>
      </c>
    </row>
    <row r="237" spans="1:52" x14ac:dyDescent="0.25">
      <c r="A237" s="40">
        <v>45455</v>
      </c>
      <c r="D237" s="2"/>
      <c r="E237" s="2"/>
      <c r="F237" s="56"/>
      <c r="G237" s="3"/>
      <c r="H237" s="1"/>
      <c r="I237" s="1"/>
      <c r="J237" s="56"/>
      <c r="M237" s="1"/>
      <c r="N237" s="1"/>
      <c r="O237" s="1"/>
      <c r="P237" s="41"/>
      <c r="Q237" s="41"/>
      <c r="AZ237" s="58">
        <f>MONTH(Tabelle14[[#This Row],[Datum]])</f>
        <v>6</v>
      </c>
    </row>
    <row r="238" spans="1:52" x14ac:dyDescent="0.25">
      <c r="A238" s="40">
        <v>45456</v>
      </c>
      <c r="D238" s="2"/>
      <c r="E238" s="2"/>
      <c r="F238" s="59"/>
      <c r="G238" s="3"/>
      <c r="H238" s="1"/>
      <c r="I238" s="1"/>
      <c r="J238" s="56"/>
      <c r="M238" s="1"/>
      <c r="N238" s="1"/>
      <c r="O238" s="1"/>
      <c r="P238" s="41"/>
      <c r="Q238" s="41"/>
      <c r="AZ238" s="58">
        <f>MONTH(Tabelle14[[#This Row],[Datum]])</f>
        <v>6</v>
      </c>
    </row>
    <row r="239" spans="1:52" x14ac:dyDescent="0.25">
      <c r="A239" s="40">
        <v>45457</v>
      </c>
      <c r="D239" s="2"/>
      <c r="E239" s="2"/>
      <c r="F239" s="56"/>
      <c r="G239" s="3"/>
      <c r="H239" s="1"/>
      <c r="I239" s="1"/>
      <c r="J239" s="56"/>
      <c r="M239" s="1"/>
      <c r="N239" s="1"/>
      <c r="O239" s="1"/>
      <c r="P239" s="41"/>
      <c r="Q239" s="41"/>
      <c r="AZ239" s="58">
        <f>MONTH(Tabelle14[[#This Row],[Datum]])</f>
        <v>6</v>
      </c>
    </row>
    <row r="240" spans="1:52" x14ac:dyDescent="0.25">
      <c r="A240" s="40">
        <v>45458</v>
      </c>
      <c r="D240" s="2"/>
      <c r="E240" s="2"/>
      <c r="F240" s="59"/>
      <c r="G240" s="3"/>
      <c r="H240" s="1"/>
      <c r="I240" s="1"/>
      <c r="J240" s="56"/>
      <c r="M240" s="1"/>
      <c r="N240" s="1"/>
      <c r="O240" s="1"/>
      <c r="P240" s="41"/>
      <c r="Q240" s="41"/>
      <c r="AZ240" s="58">
        <f>MONTH(Tabelle14[[#This Row],[Datum]])</f>
        <v>6</v>
      </c>
    </row>
    <row r="241" spans="1:52" x14ac:dyDescent="0.25">
      <c r="A241" s="40">
        <v>45459</v>
      </c>
      <c r="D241" s="2"/>
      <c r="E241" s="2"/>
      <c r="F241" s="56"/>
      <c r="G241" s="3"/>
      <c r="H241" s="1"/>
      <c r="I241" s="1"/>
      <c r="J241" s="56"/>
      <c r="L241" s="1"/>
      <c r="M241" s="1"/>
      <c r="N241" s="1"/>
      <c r="O241" s="1"/>
      <c r="P241" s="41"/>
      <c r="Q241" s="41"/>
      <c r="AZ241" s="58">
        <f>MONTH(Tabelle14[[#This Row],[Datum]])</f>
        <v>6</v>
      </c>
    </row>
    <row r="242" spans="1:52" x14ac:dyDescent="0.25">
      <c r="A242" s="40">
        <v>45460</v>
      </c>
      <c r="D242" s="2"/>
      <c r="E242" s="2"/>
      <c r="F242" s="59"/>
      <c r="G242" s="3"/>
      <c r="H242" s="1"/>
      <c r="I242" s="1"/>
      <c r="J242" s="56"/>
      <c r="L242" s="1"/>
      <c r="M242" s="1"/>
      <c r="N242" s="1"/>
      <c r="O242" s="1"/>
      <c r="P242" s="41"/>
      <c r="Q242" s="41"/>
      <c r="AZ242" s="58">
        <f>MONTH(Tabelle14[[#This Row],[Datum]])</f>
        <v>6</v>
      </c>
    </row>
    <row r="243" spans="1:52" x14ac:dyDescent="0.25">
      <c r="A243" s="40">
        <v>45461</v>
      </c>
      <c r="D243" s="2"/>
      <c r="E243" s="2"/>
      <c r="F243" s="56"/>
      <c r="G243" s="3"/>
      <c r="H243" s="1"/>
      <c r="I243" s="1"/>
      <c r="J243" s="56"/>
      <c r="L243" s="1"/>
      <c r="M243" s="1"/>
      <c r="N243" s="1"/>
      <c r="O243" s="1"/>
      <c r="P243" s="41"/>
      <c r="Q243" s="41"/>
      <c r="AZ243" s="58">
        <f>MONTH(Tabelle14[[#This Row],[Datum]])</f>
        <v>6</v>
      </c>
    </row>
    <row r="244" spans="1:52" x14ac:dyDescent="0.25">
      <c r="A244" s="40">
        <v>45462</v>
      </c>
      <c r="D244" s="2"/>
      <c r="E244" s="2"/>
      <c r="F244" s="56"/>
      <c r="G244" s="3"/>
      <c r="H244" s="1"/>
      <c r="I244" s="1"/>
      <c r="J244" s="56"/>
      <c r="L244" s="1"/>
      <c r="M244" s="1"/>
      <c r="N244" s="1"/>
      <c r="O244" s="1"/>
      <c r="P244" s="41"/>
      <c r="Q244" s="41"/>
      <c r="AZ244" s="58">
        <f>MONTH(Tabelle14[[#This Row],[Datum]])</f>
        <v>6</v>
      </c>
    </row>
    <row r="245" spans="1:52" x14ac:dyDescent="0.25">
      <c r="A245" s="40">
        <v>45463</v>
      </c>
      <c r="D245" s="2"/>
      <c r="E245" s="2"/>
      <c r="F245" s="59"/>
      <c r="G245" s="3"/>
      <c r="H245" s="1"/>
      <c r="I245" s="1"/>
      <c r="J245" s="56"/>
      <c r="L245" s="1"/>
      <c r="M245" s="1"/>
      <c r="N245" s="1"/>
      <c r="O245" s="1"/>
      <c r="P245" s="41"/>
      <c r="Q245" s="41"/>
      <c r="AZ245" s="58">
        <f>MONTH(Tabelle14[[#This Row],[Datum]])</f>
        <v>6</v>
      </c>
    </row>
    <row r="246" spans="1:52" x14ac:dyDescent="0.25">
      <c r="A246" s="40">
        <v>45464</v>
      </c>
      <c r="D246" s="2"/>
      <c r="E246" s="2"/>
      <c r="F246" s="56"/>
      <c r="G246" s="3"/>
      <c r="H246" s="1"/>
      <c r="I246" s="1"/>
      <c r="J246" s="56"/>
      <c r="L246" s="1"/>
      <c r="M246" s="1"/>
      <c r="N246" s="1"/>
      <c r="O246" s="1"/>
      <c r="P246" s="41"/>
      <c r="Q246" s="41"/>
      <c r="AZ246" s="58">
        <f>MONTH(Tabelle14[[#This Row],[Datum]])</f>
        <v>6</v>
      </c>
    </row>
    <row r="247" spans="1:52" x14ac:dyDescent="0.25">
      <c r="A247" s="40">
        <v>45465</v>
      </c>
      <c r="D247" s="2"/>
      <c r="E247" s="2"/>
      <c r="F247" s="56"/>
      <c r="G247" s="3"/>
      <c r="H247" s="1"/>
      <c r="I247" s="1"/>
      <c r="J247" s="56"/>
      <c r="L247" s="1"/>
      <c r="M247" s="1"/>
      <c r="N247" s="1"/>
      <c r="O247" s="1"/>
      <c r="P247" s="41"/>
      <c r="Q247" s="41"/>
      <c r="AZ247" s="58">
        <f>MONTH(Tabelle14[[#This Row],[Datum]])</f>
        <v>6</v>
      </c>
    </row>
    <row r="248" spans="1:52" x14ac:dyDescent="0.25">
      <c r="A248" s="40">
        <v>45466</v>
      </c>
      <c r="D248" s="2"/>
      <c r="E248" s="2"/>
      <c r="F248" s="56"/>
      <c r="G248" s="3"/>
      <c r="H248" s="1"/>
      <c r="I248" s="1"/>
      <c r="J248" s="56"/>
      <c r="L248" s="1"/>
      <c r="M248" s="1"/>
      <c r="N248" s="1"/>
      <c r="O248" s="1"/>
      <c r="P248" s="41"/>
      <c r="Q248" s="41"/>
      <c r="AZ248" s="58">
        <f>MONTH(Tabelle14[[#This Row],[Datum]])</f>
        <v>6</v>
      </c>
    </row>
    <row r="249" spans="1:52" x14ac:dyDescent="0.25">
      <c r="A249" s="40">
        <v>45467</v>
      </c>
      <c r="D249" s="2"/>
      <c r="E249" s="2"/>
      <c r="F249" s="56"/>
      <c r="G249" s="3"/>
      <c r="H249" s="1"/>
      <c r="I249" s="1"/>
      <c r="J249" s="56"/>
      <c r="L249" s="1"/>
      <c r="M249" s="1"/>
      <c r="N249" s="1"/>
      <c r="O249" s="1"/>
      <c r="P249" s="41"/>
      <c r="Q249" s="41"/>
      <c r="AZ249" s="58">
        <f>MONTH(Tabelle14[[#This Row],[Datum]])</f>
        <v>6</v>
      </c>
    </row>
    <row r="250" spans="1:52" x14ac:dyDescent="0.25">
      <c r="A250" s="40">
        <v>45468</v>
      </c>
      <c r="D250" s="2"/>
      <c r="E250" s="2"/>
      <c r="F250" s="56"/>
      <c r="G250" s="3"/>
      <c r="H250" s="1"/>
      <c r="I250" s="1"/>
      <c r="J250" s="56"/>
      <c r="L250" s="1"/>
      <c r="M250" s="1"/>
      <c r="N250" s="1"/>
      <c r="O250" s="1"/>
      <c r="P250" s="41"/>
      <c r="Q250" s="41"/>
      <c r="AZ250" s="58">
        <f>MONTH(Tabelle14[[#This Row],[Datum]])</f>
        <v>6</v>
      </c>
    </row>
    <row r="251" spans="1:52" x14ac:dyDescent="0.25">
      <c r="A251" s="40">
        <v>45469</v>
      </c>
      <c r="D251" s="2"/>
      <c r="E251" s="2"/>
      <c r="F251" s="56"/>
      <c r="G251" s="3"/>
      <c r="H251" s="1"/>
      <c r="I251" s="1"/>
      <c r="J251" s="56"/>
      <c r="L251" s="1"/>
      <c r="M251" s="1"/>
      <c r="N251" s="1"/>
      <c r="O251" s="1"/>
      <c r="P251" s="41"/>
      <c r="Q251" s="41"/>
      <c r="AZ251" s="58">
        <f>MONTH(Tabelle14[[#This Row],[Datum]])</f>
        <v>6</v>
      </c>
    </row>
    <row r="252" spans="1:52" x14ac:dyDescent="0.25">
      <c r="A252" s="40">
        <v>45470</v>
      </c>
      <c r="D252" s="2"/>
      <c r="E252" s="2"/>
      <c r="F252" s="56"/>
      <c r="G252" s="3"/>
      <c r="H252" s="1"/>
      <c r="I252" s="1"/>
      <c r="J252" s="56"/>
      <c r="L252" s="1"/>
      <c r="M252" s="1"/>
      <c r="N252" s="1"/>
      <c r="O252" s="1"/>
      <c r="P252" s="41"/>
      <c r="Q252" s="41"/>
      <c r="AZ252" s="58">
        <f>MONTH(Tabelle14[[#This Row],[Datum]])</f>
        <v>6</v>
      </c>
    </row>
    <row r="253" spans="1:52" x14ac:dyDescent="0.25">
      <c r="A253" s="40">
        <v>45471</v>
      </c>
      <c r="D253" s="2"/>
      <c r="E253" s="2"/>
      <c r="F253" s="56"/>
      <c r="G253" s="3"/>
      <c r="H253" s="1"/>
      <c r="I253" s="1"/>
      <c r="J253" s="56"/>
      <c r="L253" s="1"/>
      <c r="M253" s="1"/>
      <c r="N253" s="1"/>
      <c r="O253" s="1"/>
      <c r="P253" s="41"/>
      <c r="Q253" s="41"/>
      <c r="AZ253" s="58">
        <f>MONTH(Tabelle14[[#This Row],[Datum]])</f>
        <v>6</v>
      </c>
    </row>
    <row r="254" spans="1:52" x14ac:dyDescent="0.25">
      <c r="A254" s="40">
        <v>45472</v>
      </c>
      <c r="D254" s="2"/>
      <c r="E254" s="2"/>
      <c r="F254" s="56"/>
      <c r="G254" s="3"/>
      <c r="H254" s="1"/>
      <c r="I254" s="1"/>
      <c r="J254" s="56"/>
      <c r="M254" s="1"/>
      <c r="N254" s="1"/>
      <c r="O254" s="1"/>
      <c r="P254" s="41"/>
      <c r="Q254" s="41"/>
      <c r="AZ254" s="58">
        <f>MONTH(Tabelle14[[#This Row],[Datum]])</f>
        <v>6</v>
      </c>
    </row>
    <row r="255" spans="1:52" x14ac:dyDescent="0.25">
      <c r="A255" s="40">
        <v>45473</v>
      </c>
      <c r="D255" s="2"/>
      <c r="E255" s="2"/>
      <c r="F255" s="56"/>
      <c r="G255" s="3"/>
      <c r="H255" s="1"/>
      <c r="I255" s="1"/>
      <c r="J255" s="56"/>
      <c r="M255" s="1"/>
      <c r="N255" s="1"/>
      <c r="O255" s="1"/>
      <c r="P255" s="41"/>
      <c r="Q255" s="41"/>
      <c r="AZ255" s="58">
        <f>MONTH(Tabelle14[[#This Row],[Datum]])</f>
        <v>6</v>
      </c>
    </row>
    <row r="256" spans="1:52" x14ac:dyDescent="0.25">
      <c r="A256" s="40">
        <v>45474</v>
      </c>
      <c r="D256" s="2"/>
      <c r="E256" s="2"/>
      <c r="F256" s="56"/>
      <c r="G256" s="3"/>
      <c r="H256" s="1"/>
      <c r="I256" s="1"/>
      <c r="J256" s="56"/>
      <c r="M256" s="1"/>
      <c r="N256" s="1"/>
      <c r="O256" s="1"/>
      <c r="P256" s="41"/>
      <c r="Q256" s="41"/>
      <c r="AZ256" s="58">
        <f>MONTH(Tabelle14[[#This Row],[Datum]])</f>
        <v>7</v>
      </c>
    </row>
    <row r="257" spans="1:52" x14ac:dyDescent="0.25">
      <c r="A257" s="40">
        <v>45475</v>
      </c>
      <c r="D257" s="2"/>
      <c r="E257" s="2"/>
      <c r="F257" s="56"/>
      <c r="G257" s="3"/>
      <c r="H257" s="1"/>
      <c r="I257" s="1"/>
      <c r="J257" s="56"/>
      <c r="M257" s="1"/>
      <c r="N257" s="1"/>
      <c r="O257" s="1"/>
      <c r="P257" s="41"/>
      <c r="Q257" s="41"/>
      <c r="AZ257" s="58">
        <f>MONTH(Tabelle14[[#This Row],[Datum]])</f>
        <v>7</v>
      </c>
    </row>
    <row r="258" spans="1:52" x14ac:dyDescent="0.25">
      <c r="A258" s="40">
        <v>45476</v>
      </c>
      <c r="D258" s="2"/>
      <c r="E258" s="2"/>
      <c r="F258" s="56"/>
      <c r="G258" s="3"/>
      <c r="H258" s="1"/>
      <c r="I258" s="1"/>
      <c r="J258" s="56"/>
      <c r="M258" s="1"/>
      <c r="N258" s="1"/>
      <c r="O258" s="1"/>
      <c r="P258" s="41"/>
      <c r="Q258" s="41"/>
      <c r="AZ258" s="58">
        <f>MONTH(Tabelle14[[#This Row],[Datum]])</f>
        <v>7</v>
      </c>
    </row>
    <row r="259" spans="1:52" x14ac:dyDescent="0.25">
      <c r="A259" s="40">
        <v>45477</v>
      </c>
      <c r="D259" s="2"/>
      <c r="E259" s="2"/>
      <c r="F259" s="56"/>
      <c r="G259" s="3"/>
      <c r="H259" s="1"/>
      <c r="I259" s="1"/>
      <c r="J259" s="56"/>
      <c r="M259" s="1"/>
      <c r="N259" s="1"/>
      <c r="O259" s="1"/>
      <c r="P259" s="41"/>
      <c r="Q259" s="41"/>
      <c r="AZ259" s="58">
        <f>MONTH(Tabelle14[[#This Row],[Datum]])</f>
        <v>7</v>
      </c>
    </row>
    <row r="260" spans="1:52" x14ac:dyDescent="0.25">
      <c r="A260" s="40">
        <v>45478</v>
      </c>
      <c r="D260" s="2"/>
      <c r="E260" s="2"/>
      <c r="F260" s="56"/>
      <c r="G260" s="3"/>
      <c r="H260" s="1"/>
      <c r="I260" s="1"/>
      <c r="J260" s="56"/>
      <c r="M260" s="1"/>
      <c r="N260" s="1"/>
      <c r="O260" s="1"/>
      <c r="P260" s="41"/>
      <c r="Q260" s="41"/>
      <c r="AZ260" s="58">
        <f>MONTH(Tabelle14[[#This Row],[Datum]])</f>
        <v>7</v>
      </c>
    </row>
    <row r="261" spans="1:52" x14ac:dyDescent="0.25">
      <c r="A261" s="40">
        <v>45479</v>
      </c>
      <c r="D261" s="2"/>
      <c r="E261" s="2"/>
      <c r="F261" s="56"/>
      <c r="G261" s="3"/>
      <c r="H261" s="1"/>
      <c r="I261" s="1"/>
      <c r="J261" s="56"/>
      <c r="M261" s="1"/>
      <c r="N261" s="1"/>
      <c r="O261" s="1"/>
      <c r="P261" s="41"/>
      <c r="Q261" s="41"/>
      <c r="AZ261" s="58">
        <f>MONTH(Tabelle14[[#This Row],[Datum]])</f>
        <v>7</v>
      </c>
    </row>
    <row r="262" spans="1:52" x14ac:dyDescent="0.25">
      <c r="A262" s="40">
        <v>45480</v>
      </c>
      <c r="D262" s="2"/>
      <c r="E262" s="2"/>
      <c r="F262" s="56"/>
      <c r="G262" s="3"/>
      <c r="H262" s="1"/>
      <c r="I262" s="1"/>
      <c r="J262" s="56"/>
      <c r="M262" s="1"/>
      <c r="N262" s="1"/>
      <c r="O262" s="1"/>
      <c r="P262" s="41"/>
      <c r="Q262" s="41"/>
      <c r="AZ262" s="58">
        <f>MONTH(Tabelle14[[#This Row],[Datum]])</f>
        <v>7</v>
      </c>
    </row>
    <row r="263" spans="1:52" x14ac:dyDescent="0.25">
      <c r="A263" s="40">
        <v>45481</v>
      </c>
      <c r="D263" s="2"/>
      <c r="E263" s="2"/>
      <c r="F263" s="56"/>
      <c r="G263" s="3"/>
      <c r="H263" s="1"/>
      <c r="I263" s="1"/>
      <c r="J263" s="56"/>
      <c r="M263" s="1"/>
      <c r="N263" s="1"/>
      <c r="O263" s="1"/>
      <c r="P263" s="41"/>
      <c r="Q263" s="41"/>
      <c r="AZ263" s="58">
        <f>MONTH(Tabelle14[[#This Row],[Datum]])</f>
        <v>7</v>
      </c>
    </row>
    <row r="264" spans="1:52" x14ac:dyDescent="0.25">
      <c r="A264" s="40">
        <v>45482</v>
      </c>
      <c r="D264" s="2"/>
      <c r="E264" s="2"/>
      <c r="F264" s="59"/>
      <c r="G264" s="3"/>
      <c r="H264" s="1"/>
      <c r="I264" s="1"/>
      <c r="J264" s="56"/>
      <c r="M264" s="1"/>
      <c r="N264" s="1"/>
      <c r="O264" s="1"/>
      <c r="P264" s="41"/>
      <c r="Q264" s="41"/>
      <c r="AZ264" s="58">
        <f>MONTH(Tabelle14[[#This Row],[Datum]])</f>
        <v>7</v>
      </c>
    </row>
    <row r="265" spans="1:52" x14ac:dyDescent="0.25">
      <c r="A265" s="40">
        <v>45483</v>
      </c>
      <c r="D265" s="2"/>
      <c r="E265" s="2"/>
      <c r="F265" s="56"/>
      <c r="G265" s="3"/>
      <c r="H265" s="1"/>
      <c r="I265" s="1"/>
      <c r="J265" s="56"/>
      <c r="M265" s="1"/>
      <c r="N265" s="1"/>
      <c r="O265" s="1"/>
      <c r="P265" s="41"/>
      <c r="Q265" s="41"/>
      <c r="AZ265" s="58">
        <f>MONTH(Tabelle14[[#This Row],[Datum]])</f>
        <v>7</v>
      </c>
    </row>
    <row r="266" spans="1:52" x14ac:dyDescent="0.25">
      <c r="A266" s="40">
        <v>45484</v>
      </c>
      <c r="D266" s="2"/>
      <c r="E266" s="2"/>
      <c r="F266" s="59"/>
      <c r="G266" s="3"/>
      <c r="H266" s="1"/>
      <c r="I266" s="1"/>
      <c r="J266" s="56"/>
      <c r="M266" s="1"/>
      <c r="N266" s="1"/>
      <c r="O266" s="1"/>
      <c r="P266" s="41"/>
      <c r="Q266" s="41"/>
      <c r="AZ266" s="58">
        <f>MONTH(Tabelle14[[#This Row],[Datum]])</f>
        <v>7</v>
      </c>
    </row>
    <row r="267" spans="1:52" x14ac:dyDescent="0.25">
      <c r="A267" s="40">
        <v>45485</v>
      </c>
      <c r="D267" s="2"/>
      <c r="E267" s="2"/>
      <c r="F267" s="59"/>
      <c r="G267" s="3"/>
      <c r="H267" s="1"/>
      <c r="I267" s="1"/>
      <c r="J267" s="56"/>
      <c r="M267" s="1"/>
      <c r="N267" s="1"/>
      <c r="O267" s="1"/>
      <c r="P267" s="41"/>
      <c r="Q267" s="41"/>
      <c r="AZ267" s="58">
        <f>MONTH(Tabelle14[[#This Row],[Datum]])</f>
        <v>7</v>
      </c>
    </row>
    <row r="268" spans="1:52" x14ac:dyDescent="0.25">
      <c r="A268" s="40">
        <v>45486</v>
      </c>
      <c r="D268" s="2"/>
      <c r="E268" s="2"/>
      <c r="F268" s="56"/>
      <c r="G268" s="3"/>
      <c r="H268" s="1"/>
      <c r="I268" s="1"/>
      <c r="J268" s="56"/>
      <c r="M268" s="1"/>
      <c r="N268" s="1"/>
      <c r="O268" s="1"/>
      <c r="P268" s="41"/>
      <c r="Q268" s="41"/>
      <c r="AZ268" s="58">
        <f>MONTH(Tabelle14[[#This Row],[Datum]])</f>
        <v>7</v>
      </c>
    </row>
    <row r="269" spans="1:52" x14ac:dyDescent="0.25">
      <c r="A269" s="40">
        <v>45487</v>
      </c>
      <c r="D269" s="2"/>
      <c r="E269" s="2"/>
      <c r="F269" s="56"/>
      <c r="G269" s="3"/>
      <c r="H269" s="1"/>
      <c r="I269" s="1"/>
      <c r="J269" s="56"/>
      <c r="M269" s="1"/>
      <c r="N269" s="1"/>
      <c r="O269" s="1"/>
      <c r="P269" s="41"/>
      <c r="Q269" s="41"/>
      <c r="AZ269" s="58">
        <f>MONTH(Tabelle14[[#This Row],[Datum]])</f>
        <v>7</v>
      </c>
    </row>
    <row r="270" spans="1:52" x14ac:dyDescent="0.25">
      <c r="A270" s="40">
        <v>45488</v>
      </c>
      <c r="D270" s="2"/>
      <c r="E270" s="2"/>
      <c r="F270" s="59"/>
      <c r="G270" s="3"/>
      <c r="H270" s="1"/>
      <c r="I270" s="1"/>
      <c r="J270" s="56"/>
      <c r="M270" s="1"/>
      <c r="N270" s="1"/>
      <c r="O270" s="1"/>
      <c r="P270" s="41"/>
      <c r="Q270" s="41"/>
      <c r="AZ270" s="58">
        <f>MONTH(Tabelle14[[#This Row],[Datum]])</f>
        <v>7</v>
      </c>
    </row>
    <row r="271" spans="1:52" x14ac:dyDescent="0.25">
      <c r="A271" s="40">
        <v>45489</v>
      </c>
      <c r="D271" s="2"/>
      <c r="E271" s="2"/>
      <c r="F271" s="59"/>
      <c r="G271" s="3"/>
      <c r="H271" s="1"/>
      <c r="I271" s="1"/>
      <c r="J271" s="56"/>
      <c r="M271" s="1"/>
      <c r="N271" s="1"/>
      <c r="O271" s="1"/>
      <c r="P271" s="41"/>
      <c r="Q271" s="41"/>
      <c r="AZ271" s="58">
        <f>MONTH(Tabelle14[[#This Row],[Datum]])</f>
        <v>7</v>
      </c>
    </row>
    <row r="272" spans="1:52" x14ac:dyDescent="0.25">
      <c r="A272" s="40">
        <v>45490</v>
      </c>
      <c r="D272" s="2"/>
      <c r="E272" s="2"/>
      <c r="F272" s="56"/>
      <c r="G272" s="3"/>
      <c r="H272" s="1"/>
      <c r="I272" s="1"/>
      <c r="J272" s="56"/>
      <c r="M272" s="1"/>
      <c r="N272" s="1"/>
      <c r="O272" s="1"/>
      <c r="P272" s="41"/>
      <c r="Q272" s="41"/>
      <c r="AZ272" s="58">
        <f>MONTH(Tabelle14[[#This Row],[Datum]])</f>
        <v>7</v>
      </c>
    </row>
    <row r="273" spans="1:52" x14ac:dyDescent="0.25">
      <c r="A273" s="40">
        <v>45491</v>
      </c>
      <c r="D273" s="2"/>
      <c r="E273" s="2"/>
      <c r="F273" s="56"/>
      <c r="G273" s="3"/>
      <c r="H273" s="1"/>
      <c r="I273" s="1"/>
      <c r="J273" s="56"/>
      <c r="M273" s="1"/>
      <c r="N273" s="1"/>
      <c r="O273" s="1"/>
      <c r="P273" s="41"/>
      <c r="Q273" s="41"/>
      <c r="AZ273" s="58">
        <f>MONTH(Tabelle14[[#This Row],[Datum]])</f>
        <v>7</v>
      </c>
    </row>
    <row r="274" spans="1:52" x14ac:dyDescent="0.25">
      <c r="A274" s="40">
        <v>45492</v>
      </c>
      <c r="D274" s="2"/>
      <c r="E274" s="2"/>
      <c r="F274" s="56"/>
      <c r="G274" s="3"/>
      <c r="H274" s="1"/>
      <c r="I274" s="1"/>
      <c r="J274" s="56"/>
      <c r="M274" s="1"/>
      <c r="N274" s="1"/>
      <c r="O274" s="1"/>
      <c r="P274" s="41"/>
      <c r="Q274" s="41"/>
      <c r="AZ274" s="58">
        <f>MONTH(Tabelle14[[#This Row],[Datum]])</f>
        <v>7</v>
      </c>
    </row>
    <row r="275" spans="1:52" x14ac:dyDescent="0.25">
      <c r="A275" s="40">
        <v>45493</v>
      </c>
      <c r="D275" s="2"/>
      <c r="E275" s="2"/>
      <c r="F275" s="56"/>
      <c r="G275" s="3"/>
      <c r="H275" s="1"/>
      <c r="I275" s="1"/>
      <c r="J275" s="56"/>
      <c r="M275" s="1"/>
      <c r="N275" s="1"/>
      <c r="O275" s="1"/>
      <c r="P275" s="41"/>
      <c r="Q275" s="41"/>
      <c r="AZ275" s="58">
        <f>MONTH(Tabelle14[[#This Row],[Datum]])</f>
        <v>7</v>
      </c>
    </row>
    <row r="276" spans="1:52" x14ac:dyDescent="0.25">
      <c r="A276" s="40">
        <v>45494</v>
      </c>
      <c r="D276" s="2"/>
      <c r="E276" s="2"/>
      <c r="F276" s="56"/>
      <c r="G276" s="3"/>
      <c r="H276" s="1"/>
      <c r="I276" s="1"/>
      <c r="J276" s="56"/>
      <c r="M276" s="1"/>
      <c r="N276" s="1"/>
      <c r="O276" s="1"/>
      <c r="P276" s="41"/>
      <c r="Q276" s="41"/>
      <c r="AZ276" s="58">
        <f>MONTH(Tabelle14[[#This Row],[Datum]])</f>
        <v>7</v>
      </c>
    </row>
    <row r="277" spans="1:52" x14ac:dyDescent="0.25">
      <c r="A277" s="40">
        <v>45495</v>
      </c>
      <c r="D277" s="2"/>
      <c r="E277" s="2"/>
      <c r="F277" s="59"/>
      <c r="G277" s="3"/>
      <c r="H277" s="1"/>
      <c r="I277" s="1"/>
      <c r="J277" s="56"/>
      <c r="M277" s="1"/>
      <c r="N277" s="1"/>
      <c r="O277" s="1"/>
      <c r="P277" s="41"/>
      <c r="Q277" s="41"/>
      <c r="AZ277" s="58">
        <f>MONTH(Tabelle14[[#This Row],[Datum]])</f>
        <v>7</v>
      </c>
    </row>
    <row r="278" spans="1:52" x14ac:dyDescent="0.25">
      <c r="A278" s="40">
        <v>45496</v>
      </c>
      <c r="D278" s="2"/>
      <c r="E278" s="2"/>
      <c r="F278" s="59"/>
      <c r="G278" s="3"/>
      <c r="H278" s="1"/>
      <c r="I278" s="1"/>
      <c r="J278" s="56"/>
      <c r="M278" s="1"/>
      <c r="N278" s="1"/>
      <c r="O278" s="1"/>
      <c r="P278" s="41"/>
      <c r="Q278" s="41"/>
      <c r="AZ278" s="58">
        <f>MONTH(Tabelle14[[#This Row],[Datum]])</f>
        <v>7</v>
      </c>
    </row>
    <row r="279" spans="1:52" x14ac:dyDescent="0.25">
      <c r="A279" s="40">
        <v>45497</v>
      </c>
      <c r="D279" s="2"/>
      <c r="E279" s="2"/>
      <c r="F279" s="56"/>
      <c r="G279" s="3"/>
      <c r="H279" s="1"/>
      <c r="I279" s="1"/>
      <c r="J279" s="56"/>
      <c r="M279" s="1"/>
      <c r="N279" s="1"/>
      <c r="O279" s="1"/>
      <c r="P279" s="41"/>
      <c r="Q279" s="41"/>
      <c r="AZ279" s="58">
        <f>MONTH(Tabelle14[[#This Row],[Datum]])</f>
        <v>7</v>
      </c>
    </row>
    <row r="280" spans="1:52" x14ac:dyDescent="0.25">
      <c r="A280" s="40">
        <v>45498</v>
      </c>
      <c r="D280" s="2"/>
      <c r="E280" s="2"/>
      <c r="F280" s="56"/>
      <c r="G280" s="3"/>
      <c r="H280" s="1"/>
      <c r="I280" s="1"/>
      <c r="J280" s="56"/>
      <c r="M280" s="1"/>
      <c r="N280" s="1"/>
      <c r="O280" s="1"/>
      <c r="P280" s="41"/>
      <c r="Q280" s="41"/>
      <c r="AZ280" s="58">
        <f>MONTH(Tabelle14[[#This Row],[Datum]])</f>
        <v>7</v>
      </c>
    </row>
    <row r="281" spans="1:52" x14ac:dyDescent="0.25">
      <c r="A281" s="40">
        <v>45499</v>
      </c>
      <c r="D281" s="2"/>
      <c r="E281" s="2"/>
      <c r="F281" s="59"/>
      <c r="G281" s="3"/>
      <c r="H281" s="1"/>
      <c r="I281" s="1"/>
      <c r="J281" s="56"/>
      <c r="M281" s="1"/>
      <c r="N281" s="1"/>
      <c r="O281" s="1"/>
      <c r="P281" s="41"/>
      <c r="Q281" s="41"/>
      <c r="AZ281" s="58">
        <f>MONTH(Tabelle14[[#This Row],[Datum]])</f>
        <v>7</v>
      </c>
    </row>
    <row r="282" spans="1:52" x14ac:dyDescent="0.25">
      <c r="A282" s="40">
        <v>45500</v>
      </c>
      <c r="D282" s="2"/>
      <c r="E282" s="2"/>
      <c r="F282" s="56"/>
      <c r="G282" s="3"/>
      <c r="H282" s="1"/>
      <c r="I282" s="1"/>
      <c r="J282" s="56"/>
      <c r="M282" s="1"/>
      <c r="N282" s="1"/>
      <c r="O282" s="1"/>
      <c r="P282" s="41"/>
      <c r="Q282" s="41"/>
      <c r="AZ282" s="58">
        <f>MONTH(Tabelle14[[#This Row],[Datum]])</f>
        <v>7</v>
      </c>
    </row>
    <row r="283" spans="1:52" x14ac:dyDescent="0.25">
      <c r="A283" s="40">
        <v>45501</v>
      </c>
      <c r="D283" s="2"/>
      <c r="E283" s="2"/>
      <c r="F283" s="56"/>
      <c r="G283" s="3"/>
      <c r="H283" s="1"/>
      <c r="I283" s="1"/>
      <c r="J283" s="56"/>
      <c r="M283" s="1"/>
      <c r="N283" s="1"/>
      <c r="O283" s="1"/>
      <c r="P283" s="41"/>
      <c r="Q283" s="41"/>
      <c r="AZ283" s="58">
        <f>MONTH(Tabelle14[[#This Row],[Datum]])</f>
        <v>7</v>
      </c>
    </row>
    <row r="284" spans="1:52" x14ac:dyDescent="0.25">
      <c r="A284" s="40">
        <v>45502</v>
      </c>
      <c r="D284" s="2"/>
      <c r="E284" s="2"/>
      <c r="F284" s="59"/>
      <c r="G284" s="3"/>
      <c r="H284" s="1"/>
      <c r="I284" s="1"/>
      <c r="J284" s="56"/>
      <c r="M284" s="1"/>
      <c r="N284" s="1"/>
      <c r="O284" s="1"/>
      <c r="P284" s="41"/>
      <c r="Q284" s="41"/>
      <c r="AZ284" s="58">
        <f>MONTH(Tabelle14[[#This Row],[Datum]])</f>
        <v>7</v>
      </c>
    </row>
    <row r="285" spans="1:52" x14ac:dyDescent="0.25">
      <c r="A285" s="40">
        <v>45503</v>
      </c>
      <c r="D285" s="2"/>
      <c r="E285" s="2"/>
      <c r="F285" s="59"/>
      <c r="G285" s="3"/>
      <c r="H285" s="1"/>
      <c r="I285" s="1"/>
      <c r="J285" s="56"/>
      <c r="M285" s="1"/>
      <c r="N285" s="1"/>
      <c r="O285" s="1"/>
      <c r="P285" s="41"/>
      <c r="Q285" s="41"/>
      <c r="AZ285" s="58">
        <f>MONTH(Tabelle14[[#This Row],[Datum]])</f>
        <v>7</v>
      </c>
    </row>
    <row r="286" spans="1:52" x14ac:dyDescent="0.25">
      <c r="A286" s="40">
        <v>45504</v>
      </c>
      <c r="D286" s="2"/>
      <c r="E286" s="2"/>
      <c r="F286" s="56"/>
      <c r="G286" s="3"/>
      <c r="H286" s="1"/>
      <c r="I286" s="1"/>
      <c r="J286" s="56"/>
      <c r="M286" s="1"/>
      <c r="N286" s="1"/>
      <c r="O286" s="1"/>
      <c r="P286" s="41"/>
      <c r="Q286" s="41"/>
      <c r="AZ286" s="58">
        <f>MONTH(Tabelle14[[#This Row],[Datum]])</f>
        <v>7</v>
      </c>
    </row>
    <row r="287" spans="1:52" x14ac:dyDescent="0.25">
      <c r="A287" s="40">
        <v>45505</v>
      </c>
      <c r="D287" s="2"/>
      <c r="E287" s="2"/>
      <c r="F287" s="56"/>
      <c r="G287" s="3"/>
      <c r="H287" s="1"/>
      <c r="I287" s="1"/>
      <c r="J287" s="56"/>
      <c r="M287" s="1"/>
      <c r="N287" s="1"/>
      <c r="O287" s="1"/>
      <c r="P287" s="41"/>
      <c r="Q287" s="41"/>
      <c r="AZ287" s="58">
        <f>MONTH(Tabelle14[[#This Row],[Datum]])</f>
        <v>8</v>
      </c>
    </row>
    <row r="288" spans="1:52" x14ac:dyDescent="0.25">
      <c r="A288" s="40">
        <v>45506</v>
      </c>
      <c r="D288" s="2"/>
      <c r="E288" s="2"/>
      <c r="F288" s="59"/>
      <c r="G288" s="3"/>
      <c r="H288" s="1"/>
      <c r="I288" s="1"/>
      <c r="J288" s="56"/>
      <c r="M288" s="1"/>
      <c r="N288" s="1"/>
      <c r="O288" s="1"/>
      <c r="P288" s="41"/>
      <c r="Q288" s="41"/>
      <c r="AZ288" s="58">
        <f>MONTH(Tabelle14[[#This Row],[Datum]])</f>
        <v>8</v>
      </c>
    </row>
    <row r="289" spans="1:52" x14ac:dyDescent="0.25">
      <c r="A289" s="40">
        <v>45507</v>
      </c>
      <c r="D289" s="2"/>
      <c r="E289" s="2"/>
      <c r="F289" s="56"/>
      <c r="G289" s="3"/>
      <c r="H289" s="1"/>
      <c r="I289" s="1"/>
      <c r="J289" s="56"/>
      <c r="M289" s="1"/>
      <c r="N289" s="1"/>
      <c r="O289" s="1"/>
      <c r="P289" s="41"/>
      <c r="Q289" s="41"/>
      <c r="AZ289" s="58">
        <f>MONTH(Tabelle14[[#This Row],[Datum]])</f>
        <v>8</v>
      </c>
    </row>
    <row r="290" spans="1:52" x14ac:dyDescent="0.25">
      <c r="A290" s="40">
        <v>45508</v>
      </c>
      <c r="D290" s="2"/>
      <c r="E290" s="2"/>
      <c r="F290" s="56"/>
      <c r="G290" s="3"/>
      <c r="H290" s="1"/>
      <c r="I290" s="1"/>
      <c r="J290" s="56"/>
      <c r="M290" s="1"/>
      <c r="N290" s="1"/>
      <c r="O290" s="1"/>
      <c r="P290" s="41"/>
      <c r="Q290" s="41"/>
      <c r="AZ290" s="58">
        <f>MONTH(Tabelle14[[#This Row],[Datum]])</f>
        <v>8</v>
      </c>
    </row>
    <row r="291" spans="1:52" x14ac:dyDescent="0.25">
      <c r="A291" s="40">
        <v>45509</v>
      </c>
      <c r="D291" s="2"/>
      <c r="E291" s="2"/>
      <c r="F291" s="59"/>
      <c r="G291" s="3"/>
      <c r="H291" s="1"/>
      <c r="I291" s="1"/>
      <c r="J291" s="56"/>
      <c r="M291" s="1"/>
      <c r="N291" s="1"/>
      <c r="O291" s="1"/>
      <c r="P291" s="41"/>
      <c r="Q291" s="41"/>
      <c r="AZ291" s="58">
        <f>MONTH(Tabelle14[[#This Row],[Datum]])</f>
        <v>8</v>
      </c>
    </row>
    <row r="292" spans="1:52" x14ac:dyDescent="0.25">
      <c r="A292" s="40">
        <v>45510</v>
      </c>
      <c r="D292" s="2"/>
      <c r="E292" s="2"/>
      <c r="F292" s="56"/>
      <c r="G292" s="3"/>
      <c r="H292" s="1"/>
      <c r="I292" s="1"/>
      <c r="J292" s="56"/>
      <c r="M292" s="1"/>
      <c r="N292" s="1"/>
      <c r="O292" s="1"/>
      <c r="P292" s="41"/>
      <c r="Q292" s="41"/>
      <c r="AZ292" s="58">
        <f>MONTH(Tabelle14[[#This Row],[Datum]])</f>
        <v>8</v>
      </c>
    </row>
    <row r="293" spans="1:52" x14ac:dyDescent="0.25">
      <c r="A293" s="40">
        <v>45511</v>
      </c>
      <c r="D293" s="2"/>
      <c r="E293" s="2"/>
      <c r="F293" s="56"/>
      <c r="G293" s="3"/>
      <c r="H293" s="1"/>
      <c r="I293" s="1"/>
      <c r="J293" s="56"/>
      <c r="M293" s="1"/>
      <c r="N293" s="1"/>
      <c r="O293" s="1"/>
      <c r="P293" s="41"/>
      <c r="Q293" s="41"/>
      <c r="AZ293" s="58">
        <f>MONTH(Tabelle14[[#This Row],[Datum]])</f>
        <v>8</v>
      </c>
    </row>
    <row r="294" spans="1:52" x14ac:dyDescent="0.25">
      <c r="A294" s="40">
        <v>45512</v>
      </c>
      <c r="D294" s="2"/>
      <c r="E294" s="2"/>
      <c r="F294" s="59"/>
      <c r="G294" s="3"/>
      <c r="H294" s="1"/>
      <c r="I294" s="1"/>
      <c r="J294" s="56"/>
      <c r="M294" s="1"/>
      <c r="N294" s="1"/>
      <c r="O294" s="1"/>
      <c r="P294" s="41"/>
      <c r="Q294" s="41"/>
      <c r="AZ294" s="58">
        <f>MONTH(Tabelle14[[#This Row],[Datum]])</f>
        <v>8</v>
      </c>
    </row>
    <row r="295" spans="1:52" x14ac:dyDescent="0.25">
      <c r="A295" s="40">
        <v>45513</v>
      </c>
      <c r="D295" s="2"/>
      <c r="E295" s="2"/>
      <c r="F295" s="56"/>
      <c r="G295" s="3"/>
      <c r="H295" s="1"/>
      <c r="I295" s="1"/>
      <c r="J295" s="56"/>
      <c r="M295" s="1"/>
      <c r="N295" s="1"/>
      <c r="O295" s="1"/>
      <c r="P295" s="41"/>
      <c r="Q295" s="41"/>
      <c r="AZ295" s="58">
        <f>MONTH(Tabelle14[[#This Row],[Datum]])</f>
        <v>8</v>
      </c>
    </row>
    <row r="296" spans="1:52" x14ac:dyDescent="0.25">
      <c r="A296" s="40">
        <v>45514</v>
      </c>
      <c r="D296" s="2"/>
      <c r="E296" s="2"/>
      <c r="F296" s="56"/>
      <c r="G296" s="3"/>
      <c r="H296" s="1"/>
      <c r="I296" s="1"/>
      <c r="J296" s="56"/>
      <c r="M296" s="1"/>
      <c r="N296" s="1"/>
      <c r="O296" s="1"/>
      <c r="P296" s="41"/>
      <c r="Q296" s="41"/>
      <c r="AZ296" s="58">
        <f>MONTH(Tabelle14[[#This Row],[Datum]])</f>
        <v>8</v>
      </c>
    </row>
    <row r="297" spans="1:52" x14ac:dyDescent="0.25">
      <c r="A297" s="40">
        <v>45515</v>
      </c>
      <c r="D297" s="2"/>
      <c r="E297" s="2"/>
      <c r="F297" s="56"/>
      <c r="G297" s="3"/>
      <c r="H297" s="1"/>
      <c r="I297" s="1"/>
      <c r="J297" s="56"/>
      <c r="M297" s="1"/>
      <c r="N297" s="1"/>
      <c r="O297" s="1"/>
      <c r="P297" s="41"/>
      <c r="Q297" s="41"/>
      <c r="AZ297" s="58">
        <f>MONTH(Tabelle14[[#This Row],[Datum]])</f>
        <v>8</v>
      </c>
    </row>
    <row r="298" spans="1:52" x14ac:dyDescent="0.25">
      <c r="A298" s="40">
        <v>45516</v>
      </c>
      <c r="D298" s="2"/>
      <c r="E298" s="2"/>
      <c r="F298" s="59"/>
      <c r="G298" s="3"/>
      <c r="H298" s="1"/>
      <c r="I298" s="1"/>
      <c r="J298" s="56"/>
      <c r="M298" s="1"/>
      <c r="N298" s="1"/>
      <c r="O298" s="1"/>
      <c r="P298" s="41"/>
      <c r="Q298" s="41"/>
      <c r="AZ298" s="58">
        <f>MONTH(Tabelle14[[#This Row],[Datum]])</f>
        <v>8</v>
      </c>
    </row>
    <row r="299" spans="1:52" x14ac:dyDescent="0.25">
      <c r="A299" s="40">
        <v>45517</v>
      </c>
      <c r="D299" s="2"/>
      <c r="E299" s="2"/>
      <c r="F299" s="56"/>
      <c r="G299" s="3"/>
      <c r="H299" s="1"/>
      <c r="I299" s="1"/>
      <c r="J299" s="56"/>
      <c r="M299" s="1"/>
      <c r="N299" s="1"/>
      <c r="O299" s="1"/>
      <c r="P299" s="41"/>
      <c r="Q299" s="41"/>
      <c r="AZ299" s="58">
        <f>MONTH(Tabelle14[[#This Row],[Datum]])</f>
        <v>8</v>
      </c>
    </row>
    <row r="300" spans="1:52" x14ac:dyDescent="0.25">
      <c r="A300" s="40">
        <v>45518</v>
      </c>
      <c r="D300" s="2"/>
      <c r="E300" s="2"/>
      <c r="F300" s="56"/>
      <c r="G300" s="3"/>
      <c r="H300" s="1"/>
      <c r="I300" s="1"/>
      <c r="J300" s="56"/>
      <c r="M300" s="1"/>
      <c r="N300" s="1"/>
      <c r="O300" s="1"/>
      <c r="P300" s="41"/>
      <c r="Q300" s="41"/>
      <c r="AZ300" s="58">
        <f>MONTH(Tabelle14[[#This Row],[Datum]])</f>
        <v>8</v>
      </c>
    </row>
    <row r="301" spans="1:52" x14ac:dyDescent="0.25">
      <c r="A301" s="40">
        <v>45519</v>
      </c>
      <c r="D301" s="2"/>
      <c r="E301" s="2"/>
      <c r="F301" s="59"/>
      <c r="G301" s="3"/>
      <c r="H301" s="1"/>
      <c r="I301" s="1"/>
      <c r="J301" s="56"/>
      <c r="M301" s="1"/>
      <c r="N301" s="1"/>
      <c r="O301" s="1"/>
      <c r="P301" s="41"/>
      <c r="Q301" s="41"/>
      <c r="AZ301" s="58">
        <f>MONTH(Tabelle14[[#This Row],[Datum]])</f>
        <v>8</v>
      </c>
    </row>
    <row r="302" spans="1:52" x14ac:dyDescent="0.25">
      <c r="A302" s="40">
        <v>45520</v>
      </c>
      <c r="D302" s="2"/>
      <c r="E302" s="2"/>
      <c r="F302" s="56"/>
      <c r="G302" s="3"/>
      <c r="H302" s="1"/>
      <c r="I302" s="1"/>
      <c r="J302" s="56"/>
      <c r="M302" s="1"/>
      <c r="N302" s="1"/>
      <c r="O302" s="1"/>
      <c r="P302" s="41"/>
      <c r="Q302" s="41"/>
      <c r="AZ302" s="58">
        <f>MONTH(Tabelle14[[#This Row],[Datum]])</f>
        <v>8</v>
      </c>
    </row>
    <row r="303" spans="1:52" x14ac:dyDescent="0.25">
      <c r="A303" s="40">
        <v>45521</v>
      </c>
      <c r="D303" s="2"/>
      <c r="E303" s="2"/>
      <c r="F303" s="56"/>
      <c r="G303" s="3"/>
      <c r="H303" s="1"/>
      <c r="I303" s="1"/>
      <c r="J303" s="56"/>
      <c r="M303" s="1"/>
      <c r="N303" s="1"/>
      <c r="O303" s="1"/>
      <c r="P303" s="41"/>
      <c r="Q303" s="41"/>
      <c r="AZ303" s="58">
        <f>MONTH(Tabelle14[[#This Row],[Datum]])</f>
        <v>8</v>
      </c>
    </row>
    <row r="304" spans="1:52" x14ac:dyDescent="0.25">
      <c r="A304" s="40">
        <v>45522</v>
      </c>
      <c r="D304" s="2"/>
      <c r="E304" s="2"/>
      <c r="F304" s="56"/>
      <c r="G304" s="3"/>
      <c r="H304" s="1"/>
      <c r="I304" s="1"/>
      <c r="J304" s="56"/>
      <c r="M304" s="1"/>
      <c r="N304" s="1"/>
      <c r="O304" s="1"/>
      <c r="P304" s="41"/>
      <c r="Q304" s="41"/>
      <c r="AZ304" s="58">
        <f>MONTH(Tabelle14[[#This Row],[Datum]])</f>
        <v>8</v>
      </c>
    </row>
    <row r="305" spans="1:52" x14ac:dyDescent="0.25">
      <c r="A305" s="40">
        <v>45523</v>
      </c>
      <c r="D305" s="2"/>
      <c r="E305" s="2"/>
      <c r="F305" s="56"/>
      <c r="G305" s="3"/>
      <c r="H305" s="1"/>
      <c r="I305" s="1"/>
      <c r="J305" s="56"/>
      <c r="M305" s="1"/>
      <c r="N305" s="1"/>
      <c r="O305" s="1"/>
      <c r="P305" s="41"/>
      <c r="Q305" s="41"/>
      <c r="AZ305" s="58">
        <f>MONTH(Tabelle14[[#This Row],[Datum]])</f>
        <v>8</v>
      </c>
    </row>
    <row r="306" spans="1:52" x14ac:dyDescent="0.25">
      <c r="A306" s="40">
        <v>45524</v>
      </c>
      <c r="D306" s="2"/>
      <c r="E306" s="2"/>
      <c r="F306" s="59"/>
      <c r="G306" s="3"/>
      <c r="H306" s="1"/>
      <c r="I306" s="1"/>
      <c r="J306" s="56"/>
      <c r="M306" s="1"/>
      <c r="N306" s="1"/>
      <c r="O306" s="1"/>
      <c r="P306" s="41"/>
      <c r="Q306" s="41"/>
      <c r="AZ306" s="58">
        <f>MONTH(Tabelle14[[#This Row],[Datum]])</f>
        <v>8</v>
      </c>
    </row>
    <row r="307" spans="1:52" x14ac:dyDescent="0.25">
      <c r="A307" s="40">
        <v>45525</v>
      </c>
      <c r="D307" s="2"/>
      <c r="E307" s="2"/>
      <c r="F307" s="56"/>
      <c r="G307" s="3"/>
      <c r="H307" s="1"/>
      <c r="I307" s="1"/>
      <c r="J307" s="56"/>
      <c r="M307" s="1"/>
      <c r="N307" s="1"/>
      <c r="O307" s="1"/>
      <c r="P307" s="41"/>
      <c r="Q307" s="41"/>
      <c r="AZ307" s="58">
        <f>MONTH(Tabelle14[[#This Row],[Datum]])</f>
        <v>8</v>
      </c>
    </row>
    <row r="308" spans="1:52" x14ac:dyDescent="0.25">
      <c r="A308" s="40">
        <v>45526</v>
      </c>
      <c r="D308" s="2"/>
      <c r="E308" s="2"/>
      <c r="F308" s="56"/>
      <c r="G308" s="3"/>
      <c r="H308" s="1"/>
      <c r="I308" s="1"/>
      <c r="J308" s="56"/>
      <c r="M308" s="1"/>
      <c r="N308" s="1"/>
      <c r="O308" s="1"/>
      <c r="P308" s="41"/>
      <c r="Q308" s="41"/>
      <c r="AZ308" s="58">
        <f>MONTH(Tabelle14[[#This Row],[Datum]])</f>
        <v>8</v>
      </c>
    </row>
    <row r="309" spans="1:52" x14ac:dyDescent="0.25">
      <c r="A309" s="40">
        <v>45527</v>
      </c>
      <c r="D309" s="2"/>
      <c r="E309" s="2"/>
      <c r="F309" s="56"/>
      <c r="G309" s="3"/>
      <c r="H309" s="1"/>
      <c r="I309" s="1"/>
      <c r="J309" s="56"/>
      <c r="M309" s="1"/>
      <c r="N309" s="1"/>
      <c r="O309" s="1"/>
      <c r="P309" s="41"/>
      <c r="Q309" s="41"/>
      <c r="AZ309" s="58">
        <f>MONTH(Tabelle14[[#This Row],[Datum]])</f>
        <v>8</v>
      </c>
    </row>
    <row r="310" spans="1:52" x14ac:dyDescent="0.25">
      <c r="A310" s="40">
        <v>45528</v>
      </c>
      <c r="D310" s="2"/>
      <c r="E310" s="2"/>
      <c r="F310" s="56"/>
      <c r="G310" s="3"/>
      <c r="H310" s="1"/>
      <c r="I310" s="1"/>
      <c r="J310" s="56"/>
      <c r="M310" s="1"/>
      <c r="N310" s="1"/>
      <c r="O310" s="1"/>
      <c r="P310" s="41"/>
      <c r="Q310" s="41"/>
      <c r="AZ310" s="58">
        <f>MONTH(Tabelle14[[#This Row],[Datum]])</f>
        <v>8</v>
      </c>
    </row>
    <row r="311" spans="1:52" x14ac:dyDescent="0.25">
      <c r="A311" s="40">
        <v>45529</v>
      </c>
      <c r="D311" s="2"/>
      <c r="E311" s="2"/>
      <c r="F311" s="56"/>
      <c r="G311" s="3"/>
      <c r="H311" s="1"/>
      <c r="I311" s="1"/>
      <c r="J311" s="56"/>
      <c r="M311" s="1"/>
      <c r="N311" s="1"/>
      <c r="O311" s="1"/>
      <c r="P311" s="41"/>
      <c r="Q311" s="41"/>
      <c r="AZ311" s="58">
        <f>MONTH(Tabelle14[[#This Row],[Datum]])</f>
        <v>8</v>
      </c>
    </row>
    <row r="312" spans="1:52" x14ac:dyDescent="0.25">
      <c r="A312" s="40">
        <v>45530</v>
      </c>
      <c r="D312" s="2"/>
      <c r="E312" s="2"/>
      <c r="F312" s="59"/>
      <c r="G312" s="3"/>
      <c r="H312" s="1"/>
      <c r="I312" s="1"/>
      <c r="J312" s="56"/>
      <c r="L312" s="5"/>
      <c r="M312" s="1"/>
      <c r="N312" s="1"/>
      <c r="O312" s="1"/>
      <c r="P312" s="41"/>
      <c r="Q312" s="41"/>
      <c r="AZ312" s="58">
        <f>MONTH(Tabelle14[[#This Row],[Datum]])</f>
        <v>8</v>
      </c>
    </row>
    <row r="313" spans="1:52" x14ac:dyDescent="0.25">
      <c r="A313" s="40">
        <v>45531</v>
      </c>
      <c r="D313" s="2"/>
      <c r="E313" s="2"/>
      <c r="F313" s="59"/>
      <c r="G313" s="3"/>
      <c r="H313" s="1"/>
      <c r="I313" s="1"/>
      <c r="J313" s="56"/>
      <c r="L313" s="5"/>
      <c r="M313" s="1"/>
      <c r="N313" s="1"/>
      <c r="O313" s="1"/>
      <c r="P313" s="41"/>
      <c r="Q313" s="41"/>
      <c r="AZ313" s="58">
        <f>MONTH(Tabelle14[[#This Row],[Datum]])</f>
        <v>8</v>
      </c>
    </row>
    <row r="314" spans="1:52" x14ac:dyDescent="0.25">
      <c r="A314" s="40">
        <v>45532</v>
      </c>
      <c r="D314" s="2"/>
      <c r="E314" s="2"/>
      <c r="F314" s="56"/>
      <c r="G314" s="3"/>
      <c r="H314" s="1"/>
      <c r="I314" s="1"/>
      <c r="J314" s="56"/>
      <c r="L314" s="5"/>
      <c r="M314" s="1"/>
      <c r="N314" s="1"/>
      <c r="O314" s="1"/>
      <c r="P314" s="41"/>
      <c r="Q314" s="41"/>
      <c r="AZ314" s="58">
        <f>MONTH(Tabelle14[[#This Row],[Datum]])</f>
        <v>8</v>
      </c>
    </row>
    <row r="315" spans="1:52" x14ac:dyDescent="0.25">
      <c r="A315" s="40">
        <v>45533</v>
      </c>
      <c r="D315" s="2"/>
      <c r="E315" s="2"/>
      <c r="F315" s="59"/>
      <c r="G315" s="3"/>
      <c r="H315" s="1"/>
      <c r="I315" s="1"/>
      <c r="J315" s="56"/>
      <c r="L315" s="5"/>
      <c r="M315" s="1"/>
      <c r="N315" s="1"/>
      <c r="O315" s="1"/>
      <c r="P315" s="41"/>
      <c r="Q315" s="41"/>
      <c r="AZ315" s="58">
        <f>MONTH(Tabelle14[[#This Row],[Datum]])</f>
        <v>8</v>
      </c>
    </row>
    <row r="316" spans="1:52" x14ac:dyDescent="0.25">
      <c r="A316" s="40">
        <v>45534</v>
      </c>
      <c r="D316" s="2"/>
      <c r="E316" s="2"/>
      <c r="F316" s="56"/>
      <c r="G316" s="3"/>
      <c r="H316" s="1"/>
      <c r="I316" s="1"/>
      <c r="J316" s="56"/>
      <c r="L316" s="5"/>
      <c r="M316" s="1"/>
      <c r="N316" s="1"/>
      <c r="O316" s="1"/>
      <c r="P316" s="41"/>
      <c r="Q316" s="41"/>
      <c r="AZ316" s="58">
        <f>MONTH(Tabelle14[[#This Row],[Datum]])</f>
        <v>8</v>
      </c>
    </row>
    <row r="317" spans="1:52" x14ac:dyDescent="0.25">
      <c r="A317" s="40">
        <v>45535</v>
      </c>
      <c r="D317" s="2"/>
      <c r="E317" s="2"/>
      <c r="F317" s="56"/>
      <c r="G317" s="3"/>
      <c r="H317" s="1"/>
      <c r="I317" s="1"/>
      <c r="J317" s="56"/>
      <c r="L317" s="5"/>
      <c r="M317" s="1"/>
      <c r="N317" s="1"/>
      <c r="O317" s="1"/>
      <c r="P317" s="41"/>
      <c r="Q317" s="41"/>
      <c r="AZ317" s="58">
        <f>MONTH(Tabelle14[[#This Row],[Datum]])</f>
        <v>8</v>
      </c>
    </row>
    <row r="318" spans="1:52" x14ac:dyDescent="0.25">
      <c r="A318" s="40">
        <v>45536</v>
      </c>
      <c r="D318" s="2"/>
      <c r="E318" s="2"/>
      <c r="F318" s="56"/>
      <c r="G318" s="3"/>
      <c r="H318" s="1"/>
      <c r="I318" s="1"/>
      <c r="J318" s="56"/>
      <c r="L318" s="5"/>
      <c r="M318" s="1"/>
      <c r="N318" s="1"/>
      <c r="O318" s="1"/>
      <c r="P318" s="41"/>
      <c r="Q318" s="41"/>
      <c r="AZ318" s="58">
        <f>MONTH(Tabelle14[[#This Row],[Datum]])</f>
        <v>9</v>
      </c>
    </row>
    <row r="319" spans="1:52" x14ac:dyDescent="0.25">
      <c r="A319" s="40">
        <v>45537</v>
      </c>
      <c r="D319" s="2"/>
      <c r="E319" s="2"/>
      <c r="F319" s="59"/>
      <c r="G319" s="3"/>
      <c r="H319" s="1"/>
      <c r="I319" s="1"/>
      <c r="J319" s="56"/>
      <c r="L319" s="5"/>
      <c r="M319" s="1"/>
      <c r="N319" s="1"/>
      <c r="O319" s="1"/>
      <c r="P319" s="41"/>
      <c r="Q319" s="41"/>
      <c r="AZ319" s="58">
        <f>MONTH(Tabelle14[[#This Row],[Datum]])</f>
        <v>9</v>
      </c>
    </row>
    <row r="320" spans="1:52" x14ac:dyDescent="0.25">
      <c r="A320" s="40">
        <v>45538</v>
      </c>
      <c r="D320" s="2"/>
      <c r="E320" s="2"/>
      <c r="F320" s="59"/>
      <c r="G320" s="3"/>
      <c r="H320" s="1"/>
      <c r="I320" s="1"/>
      <c r="J320" s="56"/>
      <c r="L320" s="5"/>
      <c r="M320" s="1"/>
      <c r="N320" s="1"/>
      <c r="O320" s="1"/>
      <c r="P320" s="41"/>
      <c r="Q320" s="41"/>
      <c r="AZ320" s="58">
        <f>MONTH(Tabelle14[[#This Row],[Datum]])</f>
        <v>9</v>
      </c>
    </row>
    <row r="321" spans="1:52" x14ac:dyDescent="0.25">
      <c r="A321" s="40">
        <v>45539</v>
      </c>
      <c r="D321" s="2"/>
      <c r="E321" s="2"/>
      <c r="F321" s="56"/>
      <c r="G321" s="3"/>
      <c r="H321" s="1"/>
      <c r="I321" s="1"/>
      <c r="J321" s="56"/>
      <c r="L321" s="5"/>
      <c r="M321" s="1"/>
      <c r="N321" s="1"/>
      <c r="O321" s="1"/>
      <c r="P321" s="41"/>
      <c r="Q321" s="41"/>
      <c r="AZ321" s="58">
        <f>MONTH(Tabelle14[[#This Row],[Datum]])</f>
        <v>9</v>
      </c>
    </row>
    <row r="322" spans="1:52" x14ac:dyDescent="0.25">
      <c r="A322" s="40">
        <v>45540</v>
      </c>
      <c r="D322" s="2"/>
      <c r="E322" s="2"/>
      <c r="F322" s="56"/>
      <c r="G322" s="3"/>
      <c r="H322" s="1"/>
      <c r="I322" s="1"/>
      <c r="J322" s="56"/>
      <c r="L322" s="5"/>
      <c r="M322" s="1"/>
      <c r="N322" s="1"/>
      <c r="O322" s="1"/>
      <c r="P322" s="41"/>
      <c r="Q322" s="41"/>
      <c r="AZ322" s="58">
        <f>MONTH(Tabelle14[[#This Row],[Datum]])</f>
        <v>9</v>
      </c>
    </row>
    <row r="323" spans="1:52" x14ac:dyDescent="0.25">
      <c r="A323" s="40">
        <v>45541</v>
      </c>
      <c r="D323" s="2"/>
      <c r="E323" s="2"/>
      <c r="F323" s="56"/>
      <c r="G323" s="3"/>
      <c r="H323" s="1"/>
      <c r="I323" s="1"/>
      <c r="J323" s="56"/>
      <c r="L323" s="5"/>
      <c r="M323" s="1"/>
      <c r="N323" s="1"/>
      <c r="O323" s="1"/>
      <c r="P323" s="41"/>
      <c r="Q323" s="41"/>
      <c r="AZ323" s="58">
        <f>MONTH(Tabelle14[[#This Row],[Datum]])</f>
        <v>9</v>
      </c>
    </row>
    <row r="324" spans="1:52" x14ac:dyDescent="0.25">
      <c r="A324" s="40">
        <v>45542</v>
      </c>
      <c r="D324" s="2"/>
      <c r="E324" s="2"/>
      <c r="F324" s="56"/>
      <c r="G324" s="3"/>
      <c r="H324" s="1"/>
      <c r="I324" s="1"/>
      <c r="J324" s="56"/>
      <c r="L324" s="5"/>
      <c r="M324" s="1"/>
      <c r="N324" s="1"/>
      <c r="O324" s="1"/>
      <c r="P324" s="41"/>
      <c r="Q324" s="41"/>
      <c r="AZ324" s="58">
        <f>MONTH(Tabelle14[[#This Row],[Datum]])</f>
        <v>9</v>
      </c>
    </row>
    <row r="325" spans="1:52" x14ac:dyDescent="0.25">
      <c r="A325" s="40">
        <v>45543</v>
      </c>
      <c r="D325" s="2"/>
      <c r="E325" s="2"/>
      <c r="F325" s="56"/>
      <c r="G325" s="3"/>
      <c r="H325" s="1"/>
      <c r="I325" s="1"/>
      <c r="J325" s="56"/>
      <c r="L325" s="5"/>
      <c r="M325" s="1"/>
      <c r="N325" s="1"/>
      <c r="O325" s="1"/>
      <c r="P325" s="41"/>
      <c r="Q325" s="41"/>
      <c r="AZ325" s="58">
        <f>MONTH(Tabelle14[[#This Row],[Datum]])</f>
        <v>9</v>
      </c>
    </row>
    <row r="326" spans="1:52" x14ac:dyDescent="0.25">
      <c r="A326" s="40">
        <v>45544</v>
      </c>
      <c r="D326" s="2"/>
      <c r="E326" s="2"/>
      <c r="F326" s="56"/>
      <c r="G326" s="3"/>
      <c r="H326" s="1"/>
      <c r="I326" s="1"/>
      <c r="J326" s="56"/>
      <c r="L326" s="5"/>
      <c r="M326" s="1"/>
      <c r="N326" s="1"/>
      <c r="O326" s="1"/>
      <c r="P326" s="41"/>
      <c r="Q326" s="41"/>
      <c r="AZ326" s="58">
        <f>MONTH(Tabelle14[[#This Row],[Datum]])</f>
        <v>9</v>
      </c>
    </row>
    <row r="327" spans="1:52" x14ac:dyDescent="0.25">
      <c r="A327" s="40">
        <v>45545</v>
      </c>
      <c r="D327" s="2"/>
      <c r="E327" s="2"/>
      <c r="F327" s="59"/>
      <c r="G327" s="3"/>
      <c r="H327" s="1"/>
      <c r="I327" s="1"/>
      <c r="J327" s="56"/>
      <c r="L327" s="5"/>
      <c r="M327" s="1"/>
      <c r="N327" s="1"/>
      <c r="O327" s="1"/>
      <c r="P327" s="41"/>
      <c r="Q327" s="41"/>
      <c r="AZ327" s="58">
        <f>MONTH(Tabelle14[[#This Row],[Datum]])</f>
        <v>9</v>
      </c>
    </row>
    <row r="328" spans="1:52" x14ac:dyDescent="0.25">
      <c r="A328" s="40">
        <v>45546</v>
      </c>
      <c r="D328" s="2"/>
      <c r="E328" s="2"/>
      <c r="F328" s="56"/>
      <c r="G328" s="3"/>
      <c r="H328" s="1"/>
      <c r="I328" s="1"/>
      <c r="J328" s="56"/>
      <c r="L328" s="5"/>
      <c r="M328" s="1"/>
      <c r="N328" s="1"/>
      <c r="O328" s="1"/>
      <c r="P328" s="41"/>
      <c r="Q328" s="41"/>
      <c r="AZ328" s="58">
        <f>MONTH(Tabelle14[[#This Row],[Datum]])</f>
        <v>9</v>
      </c>
    </row>
    <row r="329" spans="1:52" x14ac:dyDescent="0.25">
      <c r="A329" s="40">
        <v>45547</v>
      </c>
      <c r="D329" s="2"/>
      <c r="E329" s="2"/>
      <c r="F329" s="56"/>
      <c r="G329" s="3"/>
      <c r="H329" s="1"/>
      <c r="I329" s="1"/>
      <c r="J329" s="56"/>
      <c r="L329" s="5"/>
      <c r="M329" s="1"/>
      <c r="N329" s="1"/>
      <c r="O329" s="1"/>
      <c r="P329" s="41"/>
      <c r="Q329" s="41"/>
      <c r="AZ329" s="58">
        <f>MONTH(Tabelle14[[#This Row],[Datum]])</f>
        <v>9</v>
      </c>
    </row>
    <row r="330" spans="1:52" x14ac:dyDescent="0.25">
      <c r="A330" s="40">
        <v>45548</v>
      </c>
      <c r="D330" s="2"/>
      <c r="E330" s="2"/>
      <c r="F330" s="56"/>
      <c r="G330" s="3"/>
      <c r="H330" s="1"/>
      <c r="I330" s="1"/>
      <c r="J330" s="56"/>
      <c r="L330" s="5"/>
      <c r="M330" s="1"/>
      <c r="N330" s="1"/>
      <c r="O330" s="1"/>
      <c r="P330" s="41"/>
      <c r="Q330" s="41"/>
      <c r="AZ330" s="58">
        <f>MONTH(Tabelle14[[#This Row],[Datum]])</f>
        <v>9</v>
      </c>
    </row>
    <row r="331" spans="1:52" x14ac:dyDescent="0.25">
      <c r="A331" s="40">
        <v>45549</v>
      </c>
      <c r="D331" s="2"/>
      <c r="E331" s="2"/>
      <c r="F331" s="56"/>
      <c r="G331" s="3"/>
      <c r="H331" s="1"/>
      <c r="I331" s="1"/>
      <c r="J331" s="56"/>
      <c r="L331" s="5"/>
      <c r="M331" s="1"/>
      <c r="N331" s="1"/>
      <c r="O331" s="1"/>
      <c r="P331" s="41"/>
      <c r="Q331" s="41"/>
      <c r="AZ331" s="58">
        <f>MONTH(Tabelle14[[#This Row],[Datum]])</f>
        <v>9</v>
      </c>
    </row>
    <row r="332" spans="1:52" x14ac:dyDescent="0.25">
      <c r="A332" s="40">
        <v>45550</v>
      </c>
      <c r="D332" s="2"/>
      <c r="E332" s="2"/>
      <c r="F332" s="56"/>
      <c r="G332" s="3"/>
      <c r="H332" s="1"/>
      <c r="I332" s="1"/>
      <c r="J332" s="56"/>
      <c r="L332" s="5"/>
      <c r="M332" s="1"/>
      <c r="N332" s="1"/>
      <c r="O332" s="1"/>
      <c r="P332" s="41"/>
      <c r="Q332" s="41"/>
      <c r="AZ332" s="58">
        <f>MONTH(Tabelle14[[#This Row],[Datum]])</f>
        <v>9</v>
      </c>
    </row>
    <row r="333" spans="1:52" x14ac:dyDescent="0.25">
      <c r="A333" s="40">
        <v>45551</v>
      </c>
      <c r="D333" s="2"/>
      <c r="E333" s="2"/>
      <c r="F333" s="59"/>
      <c r="G333" s="3"/>
      <c r="H333" s="1"/>
      <c r="I333" s="1"/>
      <c r="J333" s="56"/>
      <c r="L333" s="5"/>
      <c r="M333" s="1"/>
      <c r="N333" s="1"/>
      <c r="O333" s="1"/>
      <c r="P333" s="41"/>
      <c r="Q333" s="41"/>
      <c r="AZ333" s="58">
        <f>MONTH(Tabelle14[[#This Row],[Datum]])</f>
        <v>9</v>
      </c>
    </row>
    <row r="334" spans="1:52" x14ac:dyDescent="0.25">
      <c r="A334" s="40">
        <v>45552</v>
      </c>
      <c r="D334" s="2"/>
      <c r="E334" s="2"/>
      <c r="F334" s="56"/>
      <c r="G334" s="3"/>
      <c r="H334" s="1"/>
      <c r="I334" s="1"/>
      <c r="J334" s="56"/>
      <c r="L334" s="5"/>
      <c r="M334" s="1"/>
      <c r="N334" s="1"/>
      <c r="O334" s="1"/>
      <c r="P334" s="41"/>
      <c r="Q334" s="41"/>
      <c r="AZ334" s="58">
        <f>MONTH(Tabelle14[[#This Row],[Datum]])</f>
        <v>9</v>
      </c>
    </row>
    <row r="335" spans="1:52" x14ac:dyDescent="0.25">
      <c r="A335" s="40">
        <v>45553</v>
      </c>
      <c r="D335" s="2"/>
      <c r="E335" s="2"/>
      <c r="F335" s="56"/>
      <c r="G335" s="3"/>
      <c r="H335" s="1"/>
      <c r="I335" s="1"/>
      <c r="J335" s="56"/>
      <c r="L335" s="5"/>
      <c r="M335" s="1"/>
      <c r="N335" s="1"/>
      <c r="O335" s="1"/>
      <c r="P335" s="41"/>
      <c r="Q335" s="41"/>
      <c r="AZ335" s="58">
        <f>MONTH(Tabelle14[[#This Row],[Datum]])</f>
        <v>9</v>
      </c>
    </row>
    <row r="336" spans="1:52" x14ac:dyDescent="0.25">
      <c r="A336" s="40">
        <v>45554</v>
      </c>
      <c r="D336" s="2"/>
      <c r="E336" s="2"/>
      <c r="F336" s="56"/>
      <c r="G336" s="3"/>
      <c r="H336" s="1"/>
      <c r="I336" s="1"/>
      <c r="J336" s="56"/>
      <c r="L336" s="5"/>
      <c r="M336" s="1"/>
      <c r="N336" s="1"/>
      <c r="O336" s="1"/>
      <c r="P336" s="41"/>
      <c r="Q336" s="41"/>
      <c r="AZ336" s="58">
        <f>MONTH(Tabelle14[[#This Row],[Datum]])</f>
        <v>9</v>
      </c>
    </row>
    <row r="337" spans="1:52" x14ac:dyDescent="0.25">
      <c r="A337" s="40">
        <v>45555</v>
      </c>
      <c r="D337" s="2"/>
      <c r="E337" s="2"/>
      <c r="F337" s="56"/>
      <c r="G337" s="3"/>
      <c r="H337" s="1"/>
      <c r="I337" s="1"/>
      <c r="J337" s="56"/>
      <c r="L337" s="5"/>
      <c r="M337" s="1"/>
      <c r="N337" s="1"/>
      <c r="O337" s="1"/>
      <c r="P337" s="41"/>
      <c r="Q337" s="41"/>
      <c r="AZ337" s="58">
        <f>MONTH(Tabelle14[[#This Row],[Datum]])</f>
        <v>9</v>
      </c>
    </row>
    <row r="338" spans="1:52" x14ac:dyDescent="0.25">
      <c r="A338" s="40">
        <v>45556</v>
      </c>
      <c r="D338" s="2"/>
      <c r="E338" s="2"/>
      <c r="F338" s="56"/>
      <c r="G338" s="3"/>
      <c r="H338" s="1"/>
      <c r="I338" s="1"/>
      <c r="J338" s="56"/>
      <c r="L338" s="5"/>
      <c r="M338" s="1"/>
      <c r="N338" s="1"/>
      <c r="O338" s="1"/>
      <c r="P338" s="41"/>
      <c r="Q338" s="41"/>
      <c r="AZ338" s="58">
        <f>MONTH(Tabelle14[[#This Row],[Datum]])</f>
        <v>9</v>
      </c>
    </row>
    <row r="339" spans="1:52" x14ac:dyDescent="0.25">
      <c r="A339" s="40">
        <v>45557</v>
      </c>
      <c r="D339" s="2"/>
      <c r="E339" s="2"/>
      <c r="F339" s="56"/>
      <c r="G339" s="3"/>
      <c r="H339" s="1"/>
      <c r="I339" s="1"/>
      <c r="J339" s="56"/>
      <c r="L339" s="5"/>
      <c r="M339" s="1"/>
      <c r="N339" s="1"/>
      <c r="O339" s="1"/>
      <c r="P339" s="41"/>
      <c r="Q339" s="41"/>
      <c r="AZ339" s="58">
        <f>MONTH(Tabelle14[[#This Row],[Datum]])</f>
        <v>9</v>
      </c>
    </row>
    <row r="340" spans="1:52" x14ac:dyDescent="0.25">
      <c r="A340" s="40">
        <v>45558</v>
      </c>
      <c r="D340" s="2"/>
      <c r="E340" s="2"/>
      <c r="F340" s="59"/>
      <c r="G340" s="3"/>
      <c r="H340" s="1"/>
      <c r="I340" s="1"/>
      <c r="J340" s="56"/>
      <c r="L340" s="5"/>
      <c r="M340" s="1"/>
      <c r="N340" s="1"/>
      <c r="O340" s="1"/>
      <c r="P340" s="41"/>
      <c r="Q340" s="41"/>
      <c r="AZ340" s="58">
        <f>MONTH(Tabelle14[[#This Row],[Datum]])</f>
        <v>9</v>
      </c>
    </row>
    <row r="341" spans="1:52" x14ac:dyDescent="0.25">
      <c r="A341" s="40">
        <v>45559</v>
      </c>
      <c r="D341" s="2"/>
      <c r="E341" s="2"/>
      <c r="F341" s="56"/>
      <c r="G341" s="3"/>
      <c r="H341" s="1"/>
      <c r="I341" s="1"/>
      <c r="J341" s="56"/>
      <c r="L341" s="5"/>
      <c r="M341" s="1"/>
      <c r="N341" s="1"/>
      <c r="O341" s="1"/>
      <c r="P341" s="41"/>
      <c r="Q341" s="41"/>
      <c r="AZ341" s="58">
        <f>MONTH(Tabelle14[[#This Row],[Datum]])</f>
        <v>9</v>
      </c>
    </row>
    <row r="342" spans="1:52" x14ac:dyDescent="0.25">
      <c r="A342" s="40">
        <v>45560</v>
      </c>
      <c r="D342" s="2"/>
      <c r="E342" s="2"/>
      <c r="F342" s="56"/>
      <c r="G342" s="3"/>
      <c r="H342" s="1"/>
      <c r="I342" s="1"/>
      <c r="J342" s="56"/>
      <c r="L342" s="5"/>
      <c r="M342" s="1"/>
      <c r="N342" s="1"/>
      <c r="O342" s="1"/>
      <c r="P342" s="41"/>
      <c r="Q342" s="41"/>
      <c r="AZ342" s="58">
        <f>MONTH(Tabelle14[[#This Row],[Datum]])</f>
        <v>9</v>
      </c>
    </row>
    <row r="343" spans="1:52" x14ac:dyDescent="0.25">
      <c r="A343" s="40">
        <v>45561</v>
      </c>
      <c r="D343" s="2"/>
      <c r="E343" s="2"/>
      <c r="F343" s="56"/>
      <c r="G343" s="3"/>
      <c r="H343" s="1"/>
      <c r="I343" s="1"/>
      <c r="J343" s="56"/>
      <c r="L343" s="5"/>
      <c r="M343" s="1"/>
      <c r="N343" s="1"/>
      <c r="O343" s="1"/>
      <c r="P343" s="41"/>
      <c r="Q343" s="41"/>
      <c r="AZ343" s="58">
        <f>MONTH(Tabelle14[[#This Row],[Datum]])</f>
        <v>9</v>
      </c>
    </row>
    <row r="344" spans="1:52" x14ac:dyDescent="0.25">
      <c r="A344" s="40">
        <v>45562</v>
      </c>
      <c r="D344" s="2"/>
      <c r="E344" s="2"/>
      <c r="F344" s="56"/>
      <c r="G344" s="3"/>
      <c r="H344" s="1"/>
      <c r="I344" s="1"/>
      <c r="J344" s="56"/>
      <c r="L344" s="5"/>
      <c r="M344" s="1"/>
      <c r="N344" s="1"/>
      <c r="O344" s="1"/>
      <c r="P344" s="41"/>
      <c r="Q344" s="41"/>
      <c r="AZ344" s="58">
        <f>MONTH(Tabelle14[[#This Row],[Datum]])</f>
        <v>9</v>
      </c>
    </row>
    <row r="345" spans="1:52" x14ac:dyDescent="0.25">
      <c r="A345" s="40">
        <v>45563</v>
      </c>
      <c r="D345" s="2"/>
      <c r="E345" s="2"/>
      <c r="F345" s="56"/>
      <c r="G345" s="3"/>
      <c r="H345" s="1"/>
      <c r="I345" s="1"/>
      <c r="J345" s="56"/>
      <c r="L345" s="5"/>
      <c r="M345" s="1"/>
      <c r="N345" s="1"/>
      <c r="O345" s="1"/>
      <c r="P345" s="41"/>
      <c r="Q345" s="41"/>
      <c r="AZ345" s="58">
        <f>MONTH(Tabelle14[[#This Row],[Datum]])</f>
        <v>9</v>
      </c>
    </row>
    <row r="346" spans="1:52" x14ac:dyDescent="0.25">
      <c r="A346" s="40">
        <v>45564</v>
      </c>
      <c r="D346" s="2"/>
      <c r="E346" s="2"/>
      <c r="F346" s="56"/>
      <c r="G346" s="3"/>
      <c r="H346" s="1"/>
      <c r="I346" s="1"/>
      <c r="J346" s="56"/>
      <c r="L346" s="5"/>
      <c r="M346" s="1"/>
      <c r="N346" s="1"/>
      <c r="O346" s="1"/>
      <c r="P346" s="41"/>
      <c r="Q346" s="41"/>
      <c r="AZ346" s="58">
        <f>MONTH(Tabelle14[[#This Row],[Datum]])</f>
        <v>9</v>
      </c>
    </row>
    <row r="347" spans="1:52" x14ac:dyDescent="0.25">
      <c r="A347" s="40">
        <v>45565</v>
      </c>
      <c r="D347" s="2"/>
      <c r="E347" s="2"/>
      <c r="F347" s="56"/>
      <c r="G347" s="3"/>
      <c r="H347" s="1"/>
      <c r="I347" s="1"/>
      <c r="J347" s="56"/>
      <c r="L347" s="5"/>
      <c r="M347" s="1"/>
      <c r="N347" s="1"/>
      <c r="O347" s="1"/>
      <c r="P347" s="41"/>
      <c r="Q347" s="41"/>
      <c r="AZ347" s="58">
        <f>MONTH(Tabelle14[[#This Row],[Datum]])</f>
        <v>9</v>
      </c>
    </row>
    <row r="348" spans="1:52" x14ac:dyDescent="0.25">
      <c r="A348" s="40">
        <v>45566</v>
      </c>
      <c r="D348" s="2"/>
      <c r="E348" s="2"/>
      <c r="F348" s="59"/>
      <c r="G348" s="3"/>
      <c r="H348" s="1"/>
      <c r="I348" s="1"/>
      <c r="J348" s="56"/>
      <c r="L348" s="5"/>
      <c r="M348" s="1"/>
      <c r="N348" s="1"/>
      <c r="O348" s="1"/>
      <c r="P348" s="41"/>
      <c r="Q348" s="41"/>
      <c r="AZ348" s="58">
        <f>MONTH(Tabelle14[[#This Row],[Datum]])</f>
        <v>10</v>
      </c>
    </row>
    <row r="349" spans="1:52" x14ac:dyDescent="0.25">
      <c r="A349" s="40">
        <v>45567</v>
      </c>
      <c r="D349" s="2"/>
      <c r="E349" s="2"/>
      <c r="F349" s="56"/>
      <c r="G349" s="3"/>
      <c r="H349" s="1"/>
      <c r="I349" s="1"/>
      <c r="J349" s="56"/>
      <c r="L349" s="5"/>
      <c r="M349" s="1"/>
      <c r="N349" s="1"/>
      <c r="O349" s="1"/>
      <c r="P349" s="41"/>
      <c r="Q349" s="41"/>
      <c r="AZ349" s="58">
        <f>MONTH(Tabelle14[[#This Row],[Datum]])</f>
        <v>10</v>
      </c>
    </row>
    <row r="350" spans="1:52" x14ac:dyDescent="0.25">
      <c r="A350" s="40">
        <v>45568</v>
      </c>
      <c r="D350" s="2"/>
      <c r="E350" s="2"/>
      <c r="F350" s="56"/>
      <c r="G350" s="3"/>
      <c r="H350" s="1"/>
      <c r="I350" s="1"/>
      <c r="J350" s="56"/>
      <c r="L350" s="5"/>
      <c r="M350" s="1"/>
      <c r="N350" s="1"/>
      <c r="O350" s="1"/>
      <c r="P350" s="41"/>
      <c r="Q350" s="41"/>
      <c r="AZ350" s="58">
        <f>MONTH(Tabelle14[[#This Row],[Datum]])</f>
        <v>10</v>
      </c>
    </row>
    <row r="351" spans="1:52" x14ac:dyDescent="0.25">
      <c r="A351" s="40">
        <v>45569</v>
      </c>
      <c r="D351" s="2"/>
      <c r="E351" s="2"/>
      <c r="F351" s="59"/>
      <c r="G351" s="3"/>
      <c r="H351" s="1"/>
      <c r="I351" s="1"/>
      <c r="J351" s="56"/>
      <c r="L351" s="5"/>
      <c r="M351" s="1"/>
      <c r="N351" s="1"/>
      <c r="O351" s="1"/>
      <c r="P351" s="41"/>
      <c r="Q351" s="41"/>
      <c r="AZ351" s="58">
        <f>MONTH(Tabelle14[[#This Row],[Datum]])</f>
        <v>10</v>
      </c>
    </row>
    <row r="352" spans="1:52" x14ac:dyDescent="0.25">
      <c r="A352" s="40">
        <v>45570</v>
      </c>
      <c r="D352" s="2"/>
      <c r="E352" s="2"/>
      <c r="F352" s="56"/>
      <c r="G352" s="3"/>
      <c r="H352" s="1"/>
      <c r="I352" s="1"/>
      <c r="J352" s="56"/>
      <c r="L352" s="5"/>
      <c r="M352" s="1"/>
      <c r="N352" s="1"/>
      <c r="O352" s="1"/>
      <c r="P352" s="41"/>
      <c r="Q352" s="41"/>
      <c r="AZ352" s="58">
        <f>MONTH(Tabelle14[[#This Row],[Datum]])</f>
        <v>10</v>
      </c>
    </row>
    <row r="353" spans="1:52" x14ac:dyDescent="0.25">
      <c r="A353" s="40">
        <v>45571</v>
      </c>
      <c r="D353" s="2"/>
      <c r="E353" s="2"/>
      <c r="F353" s="59"/>
      <c r="G353" s="3"/>
      <c r="H353" s="1"/>
      <c r="I353" s="1"/>
      <c r="J353" s="56"/>
      <c r="L353" s="5"/>
      <c r="M353" s="1"/>
      <c r="N353" s="1"/>
      <c r="O353" s="1"/>
      <c r="P353" s="41"/>
      <c r="Q353" s="41"/>
      <c r="AZ353" s="58">
        <f>MONTH(Tabelle14[[#This Row],[Datum]])</f>
        <v>10</v>
      </c>
    </row>
    <row r="354" spans="1:52" x14ac:dyDescent="0.25">
      <c r="A354" s="40">
        <v>45572</v>
      </c>
      <c r="D354" s="2"/>
      <c r="E354" s="2"/>
      <c r="F354" s="56"/>
      <c r="G354" s="3"/>
      <c r="H354" s="1"/>
      <c r="I354" s="1"/>
      <c r="J354" s="56"/>
      <c r="L354" s="5"/>
      <c r="M354" s="1"/>
      <c r="N354" s="1"/>
      <c r="O354" s="1"/>
      <c r="P354" s="41"/>
      <c r="Q354" s="41"/>
      <c r="AZ354" s="58">
        <f>MONTH(Tabelle14[[#This Row],[Datum]])</f>
        <v>10</v>
      </c>
    </row>
    <row r="355" spans="1:52" x14ac:dyDescent="0.25">
      <c r="A355" s="40">
        <v>45573</v>
      </c>
      <c r="D355" s="2"/>
      <c r="E355" s="2"/>
      <c r="F355" s="56"/>
      <c r="G355" s="3"/>
      <c r="H355" s="1"/>
      <c r="I355" s="1"/>
      <c r="J355" s="56"/>
      <c r="L355" s="5"/>
      <c r="M355" s="1"/>
      <c r="N355" s="1"/>
      <c r="O355" s="1"/>
      <c r="P355" s="41"/>
      <c r="Q355" s="41"/>
      <c r="AZ355" s="58">
        <f>MONTH(Tabelle14[[#This Row],[Datum]])</f>
        <v>10</v>
      </c>
    </row>
    <row r="356" spans="1:52" x14ac:dyDescent="0.25">
      <c r="A356" s="40">
        <v>45574</v>
      </c>
      <c r="D356" s="2"/>
      <c r="E356" s="2"/>
      <c r="F356" s="56"/>
      <c r="G356" s="3"/>
      <c r="H356" s="1"/>
      <c r="I356" s="1"/>
      <c r="J356" s="56"/>
      <c r="L356" s="5"/>
      <c r="M356" s="1"/>
      <c r="N356" s="1"/>
      <c r="O356" s="1"/>
      <c r="P356" s="41"/>
      <c r="Q356" s="41"/>
      <c r="AZ356" s="58">
        <f>MONTH(Tabelle14[[#This Row],[Datum]])</f>
        <v>10</v>
      </c>
    </row>
    <row r="357" spans="1:52" x14ac:dyDescent="0.25">
      <c r="A357" s="40">
        <v>45575</v>
      </c>
      <c r="D357" s="2"/>
      <c r="E357" s="2"/>
      <c r="F357" s="56"/>
      <c r="G357" s="3"/>
      <c r="H357" s="1"/>
      <c r="I357" s="1"/>
      <c r="J357" s="56"/>
      <c r="L357" s="5"/>
      <c r="M357" s="1"/>
      <c r="N357" s="1"/>
      <c r="O357" s="1"/>
      <c r="P357" s="41"/>
      <c r="Q357" s="41"/>
      <c r="AZ357" s="58">
        <f>MONTH(Tabelle14[[#This Row],[Datum]])</f>
        <v>10</v>
      </c>
    </row>
    <row r="358" spans="1:52" x14ac:dyDescent="0.25">
      <c r="A358" s="40">
        <v>45576</v>
      </c>
      <c r="D358" s="2"/>
      <c r="E358" s="2"/>
      <c r="F358" s="56"/>
      <c r="G358" s="3"/>
      <c r="H358" s="1"/>
      <c r="I358" s="1"/>
      <c r="J358" s="56"/>
      <c r="L358" s="5"/>
      <c r="M358" s="1"/>
      <c r="N358" s="1"/>
      <c r="O358" s="1"/>
      <c r="P358" s="41"/>
      <c r="Q358" s="41"/>
      <c r="AZ358" s="58">
        <f>MONTH(Tabelle14[[#This Row],[Datum]])</f>
        <v>10</v>
      </c>
    </row>
    <row r="359" spans="1:52" x14ac:dyDescent="0.25">
      <c r="A359" s="40">
        <v>45577</v>
      </c>
      <c r="D359" s="2"/>
      <c r="E359" s="2"/>
      <c r="F359" s="56"/>
      <c r="G359" s="3"/>
      <c r="H359" s="1"/>
      <c r="I359" s="1"/>
      <c r="J359" s="56"/>
      <c r="L359" s="5"/>
      <c r="M359" s="1"/>
      <c r="N359" s="1"/>
      <c r="O359" s="1"/>
      <c r="P359" s="41"/>
      <c r="Q359" s="41"/>
      <c r="AZ359" s="58">
        <f>MONTH(Tabelle14[[#This Row],[Datum]])</f>
        <v>10</v>
      </c>
    </row>
    <row r="360" spans="1:52" x14ac:dyDescent="0.25">
      <c r="A360" s="40">
        <v>45578</v>
      </c>
      <c r="D360" s="2"/>
      <c r="E360" s="2"/>
      <c r="F360" s="59"/>
      <c r="G360" s="3"/>
      <c r="H360" s="1"/>
      <c r="I360" s="1"/>
      <c r="J360" s="56"/>
      <c r="L360" s="5"/>
      <c r="M360" s="1"/>
      <c r="N360" s="1"/>
      <c r="O360" s="1"/>
      <c r="P360" s="41"/>
      <c r="Q360" s="41"/>
      <c r="AZ360" s="58">
        <f>MONTH(Tabelle14[[#This Row],[Datum]])</f>
        <v>10</v>
      </c>
    </row>
    <row r="361" spans="1:52" x14ac:dyDescent="0.25">
      <c r="A361" s="40">
        <v>45579</v>
      </c>
      <c r="D361" s="2"/>
      <c r="E361" s="2"/>
      <c r="F361" s="59"/>
      <c r="G361" s="3"/>
      <c r="H361" s="1"/>
      <c r="I361" s="1"/>
      <c r="J361" s="56"/>
      <c r="L361" s="5"/>
      <c r="M361" s="1"/>
      <c r="N361" s="1"/>
      <c r="O361" s="1"/>
      <c r="P361" s="41"/>
      <c r="Q361" s="41"/>
      <c r="AZ361" s="58">
        <f>MONTH(Tabelle14[[#This Row],[Datum]])</f>
        <v>10</v>
      </c>
    </row>
    <row r="362" spans="1:52" x14ac:dyDescent="0.25">
      <c r="A362" s="40">
        <v>45580</v>
      </c>
      <c r="D362" s="2"/>
      <c r="E362" s="2"/>
      <c r="F362" s="59"/>
      <c r="G362" s="3"/>
      <c r="H362" s="1"/>
      <c r="I362" s="1"/>
      <c r="J362" s="56"/>
      <c r="L362" s="5"/>
      <c r="M362" s="1"/>
      <c r="N362" s="1"/>
      <c r="O362" s="1"/>
      <c r="P362" s="41"/>
      <c r="Q362" s="41"/>
      <c r="AZ362" s="58">
        <f>MONTH(Tabelle14[[#This Row],[Datum]])</f>
        <v>10</v>
      </c>
    </row>
    <row r="363" spans="1:52" x14ac:dyDescent="0.25">
      <c r="A363" s="40">
        <v>45581</v>
      </c>
      <c r="D363" s="2"/>
      <c r="E363" s="2"/>
      <c r="F363" s="56"/>
      <c r="G363" s="3"/>
      <c r="H363" s="1"/>
      <c r="I363" s="1"/>
      <c r="J363" s="56"/>
      <c r="L363" s="5"/>
      <c r="M363" s="1"/>
      <c r="N363" s="1"/>
      <c r="O363" s="1"/>
      <c r="P363" s="41"/>
      <c r="Q363" s="41"/>
      <c r="AZ363" s="58">
        <f>MONTH(Tabelle14[[#This Row],[Datum]])</f>
        <v>10</v>
      </c>
    </row>
    <row r="364" spans="1:52" x14ac:dyDescent="0.25">
      <c r="A364" s="40">
        <v>45582</v>
      </c>
      <c r="D364" s="2"/>
      <c r="E364" s="2"/>
      <c r="F364" s="59"/>
      <c r="G364" s="3"/>
      <c r="H364" s="1"/>
      <c r="I364" s="1"/>
      <c r="J364" s="56"/>
      <c r="L364" s="5"/>
      <c r="M364" s="1"/>
      <c r="N364" s="1"/>
      <c r="O364" s="1"/>
      <c r="P364" s="41"/>
      <c r="Q364" s="41"/>
      <c r="AZ364" s="58">
        <f>MONTH(Tabelle14[[#This Row],[Datum]])</f>
        <v>10</v>
      </c>
    </row>
    <row r="365" spans="1:52" x14ac:dyDescent="0.25">
      <c r="A365" s="40">
        <v>45583</v>
      </c>
      <c r="D365" s="2"/>
      <c r="E365" s="2"/>
      <c r="F365" s="56"/>
      <c r="G365" s="3"/>
      <c r="H365" s="1"/>
      <c r="I365" s="1"/>
      <c r="J365" s="56"/>
      <c r="L365" s="5"/>
      <c r="M365" s="1"/>
      <c r="N365" s="1"/>
      <c r="O365" s="1"/>
      <c r="P365" s="41"/>
      <c r="Q365" s="41"/>
      <c r="AZ365" s="58">
        <f>MONTH(Tabelle14[[#This Row],[Datum]])</f>
        <v>10</v>
      </c>
    </row>
    <row r="366" spans="1:52" x14ac:dyDescent="0.25">
      <c r="A366" s="40">
        <v>45584</v>
      </c>
      <c r="D366" s="2"/>
      <c r="E366" s="2"/>
      <c r="F366" s="56"/>
      <c r="G366" s="3"/>
      <c r="H366" s="1"/>
      <c r="I366" s="1"/>
      <c r="J366" s="56"/>
      <c r="L366" s="5"/>
      <c r="M366" s="1"/>
      <c r="N366" s="1"/>
      <c r="O366" s="1"/>
      <c r="P366" s="41"/>
      <c r="Q366" s="41"/>
      <c r="AZ366" s="58">
        <f>MONTH(Tabelle14[[#This Row],[Datum]])</f>
        <v>10</v>
      </c>
    </row>
    <row r="367" spans="1:52" x14ac:dyDescent="0.25">
      <c r="A367" s="40">
        <v>45585</v>
      </c>
      <c r="D367" s="2"/>
      <c r="E367" s="2"/>
      <c r="F367" s="56"/>
      <c r="G367" s="3"/>
      <c r="H367" s="1"/>
      <c r="I367" s="1"/>
      <c r="J367" s="56"/>
      <c r="L367" s="5"/>
      <c r="M367" s="1"/>
      <c r="N367" s="1"/>
      <c r="O367" s="1"/>
      <c r="P367" s="41"/>
      <c r="Q367" s="41"/>
      <c r="AZ367" s="58">
        <f>MONTH(Tabelle14[[#This Row],[Datum]])</f>
        <v>10</v>
      </c>
    </row>
    <row r="368" spans="1:52" x14ac:dyDescent="0.25">
      <c r="A368" s="40">
        <v>45586</v>
      </c>
      <c r="D368" s="2"/>
      <c r="E368" s="2"/>
      <c r="F368" s="59"/>
      <c r="G368" s="3"/>
      <c r="H368" s="1"/>
      <c r="I368" s="1"/>
      <c r="J368" s="56"/>
      <c r="L368" s="5"/>
      <c r="M368" s="1"/>
      <c r="N368" s="1"/>
      <c r="O368" s="1"/>
      <c r="P368" s="41"/>
      <c r="Q368" s="41"/>
      <c r="AZ368" s="58">
        <f>MONTH(Tabelle14[[#This Row],[Datum]])</f>
        <v>10</v>
      </c>
    </row>
    <row r="369" spans="1:52" x14ac:dyDescent="0.25">
      <c r="A369" s="40">
        <v>45587</v>
      </c>
      <c r="D369" s="2"/>
      <c r="E369" s="2"/>
      <c r="F369" s="59"/>
      <c r="G369" s="3"/>
      <c r="H369" s="1"/>
      <c r="I369" s="1"/>
      <c r="J369" s="56"/>
      <c r="M369" s="1"/>
      <c r="N369" s="1"/>
      <c r="O369" s="1"/>
      <c r="P369" s="41"/>
      <c r="Q369" s="41"/>
      <c r="AZ369" s="58">
        <f>MONTH(Tabelle14[[#This Row],[Datum]])</f>
        <v>10</v>
      </c>
    </row>
    <row r="370" spans="1:52" x14ac:dyDescent="0.25">
      <c r="A370" s="40">
        <v>45588</v>
      </c>
      <c r="D370" s="2"/>
      <c r="E370" s="2"/>
      <c r="F370" s="56"/>
      <c r="G370" s="3"/>
      <c r="H370" s="1"/>
      <c r="I370" s="1"/>
      <c r="J370" s="56"/>
      <c r="M370" s="1"/>
      <c r="N370" s="1"/>
      <c r="O370" s="1"/>
      <c r="P370" s="41"/>
      <c r="Q370" s="41"/>
      <c r="AZ370" s="58">
        <f>MONTH(Tabelle14[[#This Row],[Datum]])</f>
        <v>10</v>
      </c>
    </row>
    <row r="371" spans="1:52" x14ac:dyDescent="0.25">
      <c r="A371" s="40">
        <v>45589</v>
      </c>
      <c r="D371" s="2"/>
      <c r="E371" s="2"/>
      <c r="F371" s="56"/>
      <c r="G371" s="3"/>
      <c r="H371" s="1"/>
      <c r="I371" s="1"/>
      <c r="J371" s="56"/>
      <c r="M371" s="1"/>
      <c r="N371" s="1"/>
      <c r="O371" s="1"/>
      <c r="P371" s="41"/>
      <c r="Q371" s="41"/>
      <c r="AZ371" s="58">
        <f>MONTH(Tabelle14[[#This Row],[Datum]])</f>
        <v>10</v>
      </c>
    </row>
    <row r="372" spans="1:52" x14ac:dyDescent="0.25">
      <c r="A372" s="40">
        <v>45590</v>
      </c>
      <c r="D372" s="2"/>
      <c r="E372" s="2"/>
      <c r="F372" s="56"/>
      <c r="G372" s="3"/>
      <c r="H372" s="1"/>
      <c r="I372" s="1"/>
      <c r="J372" s="56"/>
      <c r="M372" s="1"/>
      <c r="N372" s="1"/>
      <c r="O372" s="1"/>
      <c r="P372" s="41"/>
      <c r="Q372" s="41"/>
      <c r="AZ372" s="58">
        <f>MONTH(Tabelle14[[#This Row],[Datum]])</f>
        <v>10</v>
      </c>
    </row>
    <row r="373" spans="1:52" x14ac:dyDescent="0.25">
      <c r="A373" s="40">
        <v>45591</v>
      </c>
      <c r="D373" s="2"/>
      <c r="E373" s="2"/>
      <c r="F373" s="59"/>
      <c r="G373" s="3"/>
      <c r="H373" s="1"/>
      <c r="I373" s="1"/>
      <c r="J373" s="56"/>
      <c r="M373" s="1"/>
      <c r="N373" s="1"/>
      <c r="O373" s="1"/>
      <c r="P373" s="41"/>
      <c r="Q373" s="41"/>
      <c r="AZ373" s="58">
        <f>MONTH(Tabelle14[[#This Row],[Datum]])</f>
        <v>10</v>
      </c>
    </row>
    <row r="374" spans="1:52" x14ac:dyDescent="0.25">
      <c r="A374" s="40">
        <v>45592</v>
      </c>
      <c r="D374" s="2"/>
      <c r="E374" s="2"/>
      <c r="F374" s="56"/>
      <c r="G374" s="3"/>
      <c r="H374" s="1"/>
      <c r="I374" s="1"/>
      <c r="J374" s="56"/>
      <c r="M374" s="1"/>
      <c r="N374" s="1"/>
      <c r="O374" s="1"/>
      <c r="P374" s="41"/>
      <c r="Q374" s="41"/>
      <c r="AZ374" s="58">
        <f>MONTH(Tabelle14[[#This Row],[Datum]])</f>
        <v>10</v>
      </c>
    </row>
    <row r="375" spans="1:52" x14ac:dyDescent="0.25">
      <c r="A375" s="40">
        <v>45593</v>
      </c>
      <c r="D375" s="2"/>
      <c r="E375" s="2"/>
      <c r="F375" s="56"/>
      <c r="G375" s="3"/>
      <c r="H375" s="1"/>
      <c r="I375" s="1"/>
      <c r="J375" s="56"/>
      <c r="M375" s="1"/>
      <c r="N375" s="1"/>
      <c r="O375" s="1"/>
      <c r="P375" s="41"/>
      <c r="Q375" s="41"/>
      <c r="AZ375" s="58">
        <f>MONTH(Tabelle14[[#This Row],[Datum]])</f>
        <v>10</v>
      </c>
    </row>
    <row r="376" spans="1:52" x14ac:dyDescent="0.25">
      <c r="A376" s="40">
        <v>45594</v>
      </c>
      <c r="D376" s="2"/>
      <c r="E376" s="2"/>
      <c r="F376" s="59"/>
      <c r="G376" s="3"/>
      <c r="H376" s="1"/>
      <c r="I376" s="1"/>
      <c r="J376" s="56"/>
      <c r="M376" s="1"/>
      <c r="N376" s="1"/>
      <c r="O376" s="1"/>
      <c r="P376" s="41"/>
      <c r="Q376" s="41"/>
      <c r="AZ376" s="58">
        <f>MONTH(Tabelle14[[#This Row],[Datum]])</f>
        <v>10</v>
      </c>
    </row>
    <row r="377" spans="1:52" x14ac:dyDescent="0.25">
      <c r="A377" s="40">
        <v>45595</v>
      </c>
      <c r="C377" s="40"/>
      <c r="F377" s="56"/>
      <c r="G377" s="2"/>
      <c r="H377" s="4"/>
      <c r="I377" s="3"/>
      <c r="J377" s="56"/>
      <c r="K377" s="1"/>
      <c r="L377" s="1"/>
      <c r="O377" s="1"/>
      <c r="P377" s="1"/>
      <c r="Q377" s="1"/>
      <c r="R377" s="41"/>
      <c r="AZ377" s="58">
        <f>MONTH(Tabelle14[[#This Row],[Datum]])</f>
        <v>10</v>
      </c>
    </row>
    <row r="378" spans="1:52" x14ac:dyDescent="0.25">
      <c r="A378" s="40"/>
      <c r="D378" s="2"/>
      <c r="E378" s="2"/>
      <c r="F378" s="1"/>
      <c r="G378" s="47"/>
      <c r="H378" s="1"/>
      <c r="I378" s="1"/>
      <c r="J378" s="1"/>
      <c r="M378" s="1"/>
      <c r="N378" s="48"/>
      <c r="O378" s="49"/>
      <c r="P378" s="48"/>
      <c r="Q378" s="41"/>
    </row>
    <row r="379" spans="1:52" x14ac:dyDescent="0.25">
      <c r="A379" s="53"/>
      <c r="B379" s="54"/>
      <c r="D379" s="2"/>
      <c r="E379" s="2"/>
      <c r="F379" s="1"/>
      <c r="G379" s="47"/>
      <c r="H379" s="1"/>
      <c r="I379" s="1"/>
      <c r="J379" s="1"/>
      <c r="M379" s="1"/>
      <c r="N379" s="1"/>
      <c r="O379" s="49"/>
      <c r="P379" s="48"/>
    </row>
    <row r="380" spans="1:52" x14ac:dyDescent="0.25">
      <c r="A380" s="53"/>
      <c r="B380" s="54"/>
      <c r="D380" s="2"/>
      <c r="E380" s="2"/>
      <c r="F380" s="1"/>
      <c r="G380" s="47"/>
      <c r="H380" s="1"/>
      <c r="I380" s="1"/>
      <c r="J380" s="1"/>
      <c r="M380" s="1"/>
      <c r="N380" s="1"/>
      <c r="O380" s="49"/>
      <c r="P380" s="48"/>
    </row>
    <row r="381" spans="1:52" x14ac:dyDescent="0.25">
      <c r="A381" s="53"/>
      <c r="B381" s="54"/>
      <c r="D381" s="2"/>
      <c r="E381" s="2"/>
      <c r="F381" s="1"/>
      <c r="G381" s="47"/>
      <c r="H381" s="1"/>
      <c r="I381" s="1"/>
      <c r="J381" s="1"/>
      <c r="M381" s="1"/>
      <c r="N381" s="1"/>
      <c r="O381" s="49"/>
      <c r="P381" s="48"/>
    </row>
    <row r="382" spans="1:52" x14ac:dyDescent="0.25">
      <c r="A382" s="53"/>
      <c r="B382" s="54"/>
      <c r="D382" s="2"/>
      <c r="E382" s="2"/>
      <c r="F382" s="1"/>
      <c r="G382" s="47"/>
      <c r="H382" s="1"/>
      <c r="I382" s="1"/>
      <c r="J382" s="1"/>
      <c r="M382" s="1"/>
      <c r="N382" s="1"/>
      <c r="O382" s="49"/>
      <c r="P382" s="48"/>
    </row>
    <row r="383" spans="1:52" x14ac:dyDescent="0.25">
      <c r="A383" s="53"/>
      <c r="B383" s="54"/>
      <c r="D383" s="2"/>
      <c r="E383" s="2"/>
      <c r="F383" s="1"/>
      <c r="G383" s="47"/>
      <c r="H383" s="1"/>
      <c r="I383" s="1"/>
      <c r="J383" s="1"/>
      <c r="M383" s="1"/>
      <c r="N383" s="1"/>
      <c r="O383" s="49"/>
      <c r="P383" s="48"/>
    </row>
    <row r="384" spans="1:52" x14ac:dyDescent="0.25">
      <c r="A384" s="53"/>
      <c r="B384" s="54"/>
      <c r="D384" s="2"/>
      <c r="E384" s="2"/>
      <c r="F384" s="1"/>
      <c r="G384" s="47"/>
      <c r="H384" s="1"/>
      <c r="I384" s="1"/>
      <c r="J384" s="1"/>
      <c r="M384" s="1"/>
      <c r="N384" s="1"/>
      <c r="O384" s="49"/>
      <c r="P384" s="48"/>
    </row>
    <row r="385" spans="1:16" x14ac:dyDescent="0.25">
      <c r="A385" s="53"/>
      <c r="B385" s="54"/>
      <c r="D385" s="2"/>
      <c r="E385" s="2"/>
      <c r="F385" s="1"/>
      <c r="G385" s="47"/>
      <c r="H385" s="1"/>
      <c r="I385" s="1"/>
      <c r="J385" s="1"/>
      <c r="M385" s="1"/>
      <c r="N385" s="1"/>
      <c r="O385" s="49"/>
      <c r="P385" s="48"/>
    </row>
    <row r="386" spans="1:16" x14ac:dyDescent="0.25">
      <c r="A386" s="53"/>
      <c r="B386" s="54"/>
      <c r="D386" s="2"/>
      <c r="E386" s="2"/>
      <c r="F386" s="1"/>
      <c r="G386" s="47"/>
      <c r="H386" s="1"/>
      <c r="I386" s="1"/>
      <c r="J386" s="1"/>
      <c r="M386" s="1"/>
      <c r="N386" s="1"/>
      <c r="O386" s="49"/>
      <c r="P386" s="48"/>
    </row>
    <row r="387" spans="1:16" x14ac:dyDescent="0.25">
      <c r="A387" s="53"/>
      <c r="B387" s="54"/>
      <c r="D387" s="2"/>
      <c r="E387" s="2"/>
      <c r="F387" s="1"/>
      <c r="G387" s="47"/>
      <c r="H387" s="1"/>
      <c r="I387" s="1"/>
      <c r="J387" s="1"/>
      <c r="M387" s="1"/>
      <c r="N387" s="1"/>
      <c r="O387" s="49"/>
      <c r="P387" s="48"/>
    </row>
    <row r="388" spans="1:16" x14ac:dyDescent="0.25">
      <c r="A388" s="53"/>
      <c r="B388" s="54"/>
      <c r="D388" s="2"/>
      <c r="E388" s="2"/>
      <c r="F388" s="1"/>
      <c r="G388" s="47"/>
      <c r="H388" s="1"/>
      <c r="I388" s="1"/>
      <c r="J388" s="1"/>
      <c r="M388" s="1"/>
      <c r="N388" s="1"/>
      <c r="O388" s="49"/>
      <c r="P388" s="48"/>
    </row>
    <row r="389" spans="1:16" x14ac:dyDescent="0.25">
      <c r="A389" s="53"/>
      <c r="B389" s="54"/>
      <c r="D389" s="2"/>
      <c r="E389" s="2"/>
      <c r="F389" s="1"/>
      <c r="G389" s="47"/>
      <c r="H389" s="1"/>
      <c r="I389" s="1"/>
      <c r="J389" s="1"/>
      <c r="M389" s="1"/>
      <c r="N389" s="1"/>
      <c r="O389" s="49"/>
      <c r="P389" s="48"/>
    </row>
    <row r="390" spans="1:16" x14ac:dyDescent="0.25">
      <c r="A390" s="53"/>
      <c r="B390" s="54"/>
      <c r="D390" s="2"/>
      <c r="E390" s="2"/>
      <c r="F390" s="1"/>
      <c r="G390" s="47"/>
      <c r="H390" s="1"/>
      <c r="I390" s="1"/>
      <c r="J390" s="1"/>
      <c r="M390" s="1"/>
      <c r="N390" s="1"/>
      <c r="O390" s="49"/>
      <c r="P390" s="48"/>
    </row>
    <row r="391" spans="1:16" x14ac:dyDescent="0.25">
      <c r="A391" s="53"/>
      <c r="B391" s="54"/>
      <c r="D391" s="2"/>
      <c r="E391" s="2"/>
      <c r="F391" s="1"/>
      <c r="G391" s="47"/>
      <c r="H391" s="1"/>
      <c r="I391" s="1"/>
      <c r="J391" s="1"/>
      <c r="M391" s="1"/>
      <c r="N391" s="1"/>
      <c r="O391" s="49"/>
      <c r="P391" s="48"/>
    </row>
    <row r="392" spans="1:16" x14ac:dyDescent="0.25">
      <c r="A392" s="53"/>
      <c r="B392" s="54"/>
      <c r="D392" s="2"/>
      <c r="E392" s="2"/>
      <c r="F392" s="1"/>
      <c r="G392" s="47"/>
      <c r="H392" s="1"/>
      <c r="I392" s="1"/>
      <c r="J392" s="1"/>
      <c r="M392" s="1"/>
      <c r="N392" s="1"/>
      <c r="O392" s="49"/>
      <c r="P392" s="48"/>
    </row>
    <row r="393" spans="1:16" x14ac:dyDescent="0.25">
      <c r="A393" s="53"/>
      <c r="B393" s="54"/>
      <c r="D393" s="2"/>
      <c r="E393" s="2"/>
      <c r="F393" s="1"/>
      <c r="G393" s="47"/>
      <c r="H393" s="1"/>
      <c r="I393" s="1"/>
      <c r="J393" s="1"/>
      <c r="M393" s="1"/>
      <c r="N393" s="1"/>
      <c r="O393" s="49"/>
      <c r="P393" s="48"/>
    </row>
    <row r="394" spans="1:16" x14ac:dyDescent="0.25">
      <c r="A394" s="53"/>
      <c r="B394" s="54"/>
      <c r="D394" s="2"/>
      <c r="E394" s="2"/>
      <c r="F394" s="1"/>
      <c r="G394" s="47"/>
      <c r="H394" s="1"/>
      <c r="I394" s="1"/>
      <c r="J394" s="1"/>
      <c r="M394" s="1"/>
      <c r="N394" s="1"/>
      <c r="O394" s="49"/>
      <c r="P394" s="48"/>
    </row>
    <row r="395" spans="1:16" x14ac:dyDescent="0.25">
      <c r="A395" s="53"/>
      <c r="B395" s="54"/>
      <c r="D395" s="2"/>
      <c r="E395" s="2"/>
      <c r="F395" s="1"/>
      <c r="G395" s="47"/>
      <c r="H395" s="1"/>
      <c r="I395" s="1"/>
      <c r="J395" s="1"/>
      <c r="M395" s="1"/>
      <c r="N395" s="1"/>
      <c r="O395" s="49"/>
      <c r="P395" s="48"/>
    </row>
    <row r="396" spans="1:16" x14ac:dyDescent="0.25">
      <c r="A396" s="53"/>
      <c r="B396" s="54"/>
      <c r="D396" s="2"/>
      <c r="E396" s="2"/>
      <c r="F396" s="1"/>
      <c r="G396" s="47"/>
      <c r="H396" s="1"/>
      <c r="I396" s="1"/>
      <c r="J396" s="1"/>
      <c r="M396" s="1"/>
      <c r="N396" s="1"/>
      <c r="O396" s="49"/>
      <c r="P396" s="48"/>
    </row>
    <row r="397" spans="1:16" x14ac:dyDescent="0.25">
      <c r="A397" s="53"/>
      <c r="B397" s="54"/>
      <c r="D397" s="2"/>
      <c r="E397" s="2"/>
      <c r="F397" s="1"/>
      <c r="G397" s="47"/>
      <c r="H397" s="1"/>
      <c r="I397" s="1"/>
      <c r="J397" s="1"/>
      <c r="M397" s="1"/>
      <c r="N397" s="1"/>
      <c r="O397" s="49"/>
      <c r="P397" s="48"/>
    </row>
    <row r="398" spans="1:16" x14ac:dyDescent="0.25">
      <c r="A398" s="53"/>
      <c r="B398" s="54"/>
      <c r="D398" s="2"/>
      <c r="E398" s="2"/>
      <c r="F398" s="1"/>
      <c r="G398" s="47"/>
      <c r="H398" s="1"/>
      <c r="I398" s="1"/>
      <c r="J398" s="1"/>
      <c r="M398" s="1"/>
      <c r="N398" s="1"/>
      <c r="O398" s="49"/>
      <c r="P398" s="48"/>
    </row>
    <row r="399" spans="1:16" x14ac:dyDescent="0.25">
      <c r="A399" s="53"/>
      <c r="B399" s="54"/>
      <c r="D399" s="2"/>
      <c r="E399" s="2"/>
      <c r="F399" s="1"/>
      <c r="G399" s="47"/>
      <c r="H399" s="1"/>
      <c r="I399" s="1"/>
      <c r="J399" s="1"/>
      <c r="M399" s="1"/>
      <c r="N399" s="1"/>
      <c r="O399" s="49"/>
      <c r="P399" s="48"/>
    </row>
    <row r="400" spans="1:16" x14ac:dyDescent="0.25">
      <c r="A400" s="53"/>
      <c r="B400" s="54"/>
      <c r="D400" s="2"/>
      <c r="E400" s="2"/>
      <c r="F400" s="1"/>
      <c r="G400" s="47"/>
      <c r="H400" s="1"/>
      <c r="I400" s="1"/>
      <c r="J400" s="1"/>
      <c r="M400" s="1"/>
      <c r="N400" s="1"/>
      <c r="O400" s="49"/>
      <c r="P400" s="48"/>
    </row>
    <row r="401" spans="1:16" x14ac:dyDescent="0.25">
      <c r="A401" s="53"/>
      <c r="B401" s="54"/>
      <c r="D401" s="2"/>
      <c r="E401" s="2"/>
      <c r="F401" s="1"/>
      <c r="G401" s="47"/>
      <c r="H401" s="1"/>
      <c r="I401" s="1"/>
      <c r="J401" s="1"/>
      <c r="M401" s="1"/>
      <c r="N401" s="1"/>
      <c r="O401" s="49"/>
      <c r="P401" s="48"/>
    </row>
    <row r="402" spans="1:16" x14ac:dyDescent="0.25">
      <c r="A402" s="53"/>
      <c r="B402" s="54"/>
      <c r="D402" s="2"/>
      <c r="E402" s="2"/>
      <c r="F402" s="1"/>
      <c r="G402" s="47"/>
      <c r="H402" s="1"/>
      <c r="I402" s="1"/>
      <c r="J402" s="1"/>
      <c r="M402" s="1"/>
      <c r="N402" s="1"/>
      <c r="O402" s="49"/>
      <c r="P402" s="48"/>
    </row>
    <row r="403" spans="1:16" x14ac:dyDescent="0.25">
      <c r="A403" s="53"/>
      <c r="B403" s="54"/>
      <c r="D403" s="2"/>
      <c r="E403" s="2"/>
      <c r="F403" s="1"/>
      <c r="G403" s="47"/>
      <c r="H403" s="1"/>
      <c r="I403" s="1"/>
      <c r="J403" s="1"/>
      <c r="M403" s="1"/>
      <c r="N403" s="1"/>
      <c r="O403" s="49"/>
      <c r="P403" s="48"/>
    </row>
    <row r="404" spans="1:16" x14ac:dyDescent="0.25">
      <c r="A404" s="53"/>
      <c r="B404" s="54"/>
      <c r="D404" s="2"/>
      <c r="E404" s="2"/>
      <c r="F404" s="1"/>
      <c r="G404" s="47"/>
      <c r="H404" s="1"/>
      <c r="I404" s="1"/>
      <c r="J404" s="1"/>
      <c r="M404" s="1"/>
      <c r="N404" s="1"/>
      <c r="O404" s="49"/>
      <c r="P404" s="48"/>
    </row>
    <row r="405" spans="1:16" x14ac:dyDescent="0.25">
      <c r="A405" s="53"/>
      <c r="B405" s="54"/>
      <c r="D405" s="2"/>
      <c r="E405" s="2"/>
      <c r="F405" s="1"/>
      <c r="G405" s="47"/>
      <c r="H405" s="1"/>
      <c r="I405" s="1"/>
      <c r="J405" s="1"/>
      <c r="M405" s="1"/>
      <c r="N405" s="1"/>
      <c r="O405" s="49"/>
      <c r="P405" s="48"/>
    </row>
    <row r="406" spans="1:16" x14ac:dyDescent="0.25">
      <c r="A406" s="53"/>
      <c r="B406" s="54"/>
      <c r="D406" s="2"/>
      <c r="E406" s="2"/>
      <c r="F406" s="1"/>
      <c r="G406" s="47"/>
      <c r="H406" s="1"/>
      <c r="I406" s="1"/>
      <c r="J406" s="1"/>
      <c r="M406" s="1"/>
      <c r="N406" s="1"/>
      <c r="O406" s="49"/>
      <c r="P406" s="48"/>
    </row>
    <row r="407" spans="1:16" x14ac:dyDescent="0.25">
      <c r="A407" s="53"/>
      <c r="B407" s="54"/>
      <c r="D407" s="2"/>
      <c r="E407" s="2"/>
      <c r="F407" s="1"/>
      <c r="G407" s="47"/>
      <c r="H407" s="1"/>
      <c r="I407" s="1"/>
      <c r="J407" s="1"/>
      <c r="M407" s="1"/>
      <c r="N407" s="1"/>
      <c r="O407" s="49"/>
      <c r="P407" s="48"/>
    </row>
    <row r="408" spans="1:16" x14ac:dyDescent="0.25">
      <c r="A408" s="53"/>
      <c r="B408" s="54"/>
      <c r="D408" s="2"/>
      <c r="E408" s="2"/>
      <c r="F408" s="1"/>
      <c r="G408" s="47"/>
      <c r="H408" s="1"/>
      <c r="I408" s="1"/>
      <c r="J408" s="1"/>
      <c r="M408" s="1"/>
      <c r="N408" s="1"/>
      <c r="O408" s="49"/>
      <c r="P408" s="48"/>
    </row>
    <row r="409" spans="1:16" x14ac:dyDescent="0.25">
      <c r="A409" s="53"/>
      <c r="B409" s="54"/>
      <c r="D409" s="2"/>
      <c r="E409" s="2"/>
      <c r="F409" s="1"/>
      <c r="G409" s="47"/>
      <c r="H409" s="1"/>
      <c r="I409" s="1"/>
      <c r="J409" s="1"/>
      <c r="M409" s="1"/>
      <c r="N409" s="1"/>
      <c r="O409" s="49"/>
      <c r="P409" s="48"/>
    </row>
    <row r="410" spans="1:16" x14ac:dyDescent="0.25">
      <c r="A410" s="53"/>
      <c r="B410" s="54"/>
      <c r="D410" s="2"/>
      <c r="E410" s="2"/>
      <c r="F410" s="1"/>
      <c r="G410" s="47"/>
      <c r="H410" s="1"/>
      <c r="I410" s="1"/>
      <c r="J410" s="1"/>
      <c r="M410" s="1"/>
      <c r="N410" s="1"/>
      <c r="O410" s="49"/>
      <c r="P410" s="48"/>
    </row>
    <row r="411" spans="1:16" x14ac:dyDescent="0.25">
      <c r="A411" s="53"/>
      <c r="B411" s="54"/>
      <c r="D411" s="2"/>
      <c r="E411" s="2"/>
      <c r="F411" s="1"/>
      <c r="G411" s="47"/>
      <c r="H411" s="1"/>
      <c r="I411" s="1"/>
      <c r="J411" s="1"/>
      <c r="M411" s="1"/>
      <c r="N411" s="1"/>
      <c r="O411" s="49"/>
      <c r="P411" s="48"/>
    </row>
    <row r="412" spans="1:16" x14ac:dyDescent="0.25">
      <c r="A412" s="53"/>
      <c r="B412" s="54"/>
      <c r="D412" s="2"/>
      <c r="E412" s="2"/>
      <c r="F412" s="1"/>
      <c r="G412" s="47"/>
      <c r="H412" s="1"/>
      <c r="I412" s="1"/>
      <c r="J412" s="1"/>
      <c r="M412" s="1"/>
      <c r="N412" s="1"/>
      <c r="O412" s="49"/>
      <c r="P412" s="48"/>
    </row>
    <row r="413" spans="1:16" x14ac:dyDescent="0.25">
      <c r="A413" s="53"/>
      <c r="B413" s="54"/>
      <c r="D413" s="2"/>
      <c r="E413" s="2"/>
      <c r="F413" s="1"/>
      <c r="G413" s="47"/>
      <c r="H413" s="1"/>
      <c r="I413" s="1"/>
      <c r="J413" s="1"/>
      <c r="M413" s="1"/>
      <c r="N413" s="1"/>
      <c r="O413" s="49"/>
      <c r="P413" s="48"/>
    </row>
    <row r="414" spans="1:16" x14ac:dyDescent="0.25">
      <c r="A414" s="53"/>
      <c r="B414" s="54"/>
      <c r="D414" s="2"/>
      <c r="E414" s="2"/>
      <c r="F414" s="1"/>
      <c r="G414" s="47"/>
      <c r="H414" s="1"/>
      <c r="I414" s="1"/>
      <c r="J414" s="1"/>
      <c r="M414" s="1"/>
      <c r="N414" s="1"/>
      <c r="O414" s="49"/>
      <c r="P414" s="48"/>
    </row>
    <row r="415" spans="1:16" x14ac:dyDescent="0.25">
      <c r="A415" s="53"/>
      <c r="B415" s="54"/>
      <c r="D415" s="2"/>
      <c r="E415" s="2"/>
      <c r="F415" s="1"/>
      <c r="G415" s="47"/>
      <c r="H415" s="1"/>
      <c r="I415" s="1"/>
      <c r="J415" s="1"/>
      <c r="M415" s="1"/>
      <c r="N415" s="1"/>
      <c r="O415" s="49"/>
      <c r="P415" s="48"/>
    </row>
    <row r="416" spans="1:16" x14ac:dyDescent="0.25">
      <c r="A416" s="53"/>
      <c r="B416" s="54"/>
      <c r="D416" s="2"/>
      <c r="E416" s="2"/>
      <c r="F416" s="1"/>
      <c r="G416" s="47"/>
      <c r="H416" s="1"/>
      <c r="I416" s="1"/>
      <c r="J416" s="1"/>
      <c r="M416" s="1"/>
      <c r="N416" s="1"/>
      <c r="O416" s="49"/>
      <c r="P416" s="48"/>
    </row>
    <row r="417" spans="1:16" x14ac:dyDescent="0.25">
      <c r="A417" s="53"/>
      <c r="B417" s="54"/>
      <c r="D417" s="2"/>
      <c r="E417" s="2"/>
      <c r="F417" s="1"/>
      <c r="G417" s="47"/>
      <c r="H417" s="1"/>
      <c r="I417" s="1"/>
      <c r="J417" s="1"/>
      <c r="M417" s="1"/>
      <c r="N417" s="1"/>
      <c r="O417" s="49"/>
      <c r="P417" s="48"/>
    </row>
    <row r="418" spans="1:16" x14ac:dyDescent="0.25">
      <c r="A418" s="53"/>
      <c r="B418" s="54"/>
      <c r="D418" s="2"/>
      <c r="E418" s="2"/>
      <c r="F418" s="1"/>
      <c r="G418" s="47"/>
      <c r="H418" s="1"/>
      <c r="I418" s="1"/>
      <c r="J418" s="1"/>
      <c r="M418" s="1"/>
      <c r="N418" s="1"/>
      <c r="O418" s="49"/>
      <c r="P418" s="48"/>
    </row>
    <row r="419" spans="1:16" x14ac:dyDescent="0.25">
      <c r="A419" s="53"/>
      <c r="B419" s="54"/>
      <c r="D419" s="2"/>
      <c r="E419" s="2"/>
      <c r="F419" s="1"/>
      <c r="G419" s="47"/>
      <c r="H419" s="1"/>
      <c r="I419" s="1"/>
      <c r="J419" s="1"/>
      <c r="M419" s="1"/>
      <c r="N419" s="1"/>
      <c r="O419" s="49"/>
      <c r="P419" s="48"/>
    </row>
    <row r="420" spans="1:16" x14ac:dyDescent="0.25">
      <c r="A420" s="53"/>
      <c r="B420" s="54"/>
      <c r="D420" s="2"/>
      <c r="E420" s="2"/>
      <c r="F420" s="1"/>
      <c r="G420" s="47"/>
      <c r="H420" s="1"/>
      <c r="I420" s="1"/>
      <c r="J420" s="1"/>
      <c r="M420" s="1"/>
      <c r="N420" s="1"/>
      <c r="O420" s="49"/>
      <c r="P420" s="48"/>
    </row>
    <row r="421" spans="1:16" x14ac:dyDescent="0.25">
      <c r="A421" s="53"/>
      <c r="B421" s="54"/>
      <c r="D421" s="2"/>
      <c r="E421" s="2"/>
      <c r="F421" s="1"/>
      <c r="G421" s="47"/>
      <c r="H421" s="1"/>
      <c r="I421" s="1"/>
      <c r="J421" s="1"/>
      <c r="M421" s="1"/>
      <c r="N421" s="1"/>
      <c r="O421" s="49"/>
      <c r="P421" s="48"/>
    </row>
    <row r="422" spans="1:16" x14ac:dyDescent="0.25">
      <c r="A422" s="53"/>
      <c r="B422" s="54"/>
      <c r="D422" s="2"/>
      <c r="E422" s="2"/>
      <c r="F422" s="1"/>
      <c r="G422" s="47"/>
      <c r="H422" s="1"/>
      <c r="I422" s="1"/>
      <c r="J422" s="1"/>
      <c r="M422" s="1"/>
      <c r="N422" s="1"/>
      <c r="O422" s="49"/>
      <c r="P422" s="48"/>
    </row>
    <row r="423" spans="1:16" x14ac:dyDescent="0.25">
      <c r="A423" s="53"/>
      <c r="B423" s="54"/>
      <c r="D423" s="2"/>
      <c r="E423" s="2"/>
      <c r="F423" s="1"/>
      <c r="G423" s="47"/>
      <c r="H423" s="1"/>
      <c r="I423" s="1"/>
      <c r="J423" s="1"/>
      <c r="M423" s="1"/>
      <c r="N423" s="1"/>
      <c r="O423" s="49"/>
      <c r="P423" s="48"/>
    </row>
    <row r="424" spans="1:16" x14ac:dyDescent="0.25">
      <c r="A424" s="53"/>
      <c r="B424" s="54"/>
      <c r="D424" s="2"/>
      <c r="E424" s="2"/>
      <c r="F424" s="1"/>
      <c r="G424" s="47"/>
      <c r="H424" s="1"/>
      <c r="I424" s="1"/>
      <c r="J424" s="1"/>
      <c r="M424" s="1"/>
      <c r="N424" s="1"/>
      <c r="O424" s="49"/>
      <c r="P424" s="48"/>
    </row>
    <row r="425" spans="1:16" x14ac:dyDescent="0.25">
      <c r="A425" s="53"/>
      <c r="B425" s="54"/>
      <c r="D425" s="2"/>
      <c r="E425" s="2"/>
      <c r="F425" s="1"/>
      <c r="G425" s="47"/>
      <c r="H425" s="1"/>
      <c r="I425" s="1"/>
      <c r="J425" s="1"/>
      <c r="M425" s="1"/>
      <c r="N425" s="1"/>
      <c r="O425" s="49"/>
      <c r="P425" s="48"/>
    </row>
    <row r="426" spans="1:16" x14ac:dyDescent="0.25">
      <c r="A426" s="53"/>
      <c r="B426" s="54"/>
      <c r="D426" s="2"/>
      <c r="E426" s="2"/>
      <c r="F426" s="1"/>
      <c r="G426" s="47"/>
      <c r="H426" s="1"/>
      <c r="I426" s="1"/>
      <c r="J426" s="1"/>
      <c r="M426" s="1"/>
      <c r="N426" s="1"/>
      <c r="O426" s="49"/>
      <c r="P426" s="48"/>
    </row>
    <row r="427" spans="1:16" x14ac:dyDescent="0.25">
      <c r="A427" s="53"/>
      <c r="B427" s="54"/>
      <c r="D427" s="2"/>
      <c r="E427" s="2"/>
      <c r="F427" s="1"/>
      <c r="G427" s="47"/>
      <c r="H427" s="1"/>
      <c r="I427" s="1"/>
      <c r="J427" s="1"/>
      <c r="M427" s="1"/>
      <c r="N427" s="1"/>
      <c r="O427" s="49"/>
      <c r="P427" s="48"/>
    </row>
    <row r="428" spans="1:16" x14ac:dyDescent="0.25">
      <c r="A428" s="53"/>
      <c r="B428" s="54"/>
      <c r="D428" s="2"/>
      <c r="E428" s="2"/>
      <c r="F428" s="1"/>
      <c r="G428" s="47"/>
      <c r="H428" s="1"/>
      <c r="I428" s="1"/>
      <c r="J428" s="1"/>
      <c r="M428" s="1"/>
      <c r="N428" s="1"/>
      <c r="O428" s="49"/>
      <c r="P428" s="48"/>
    </row>
    <row r="429" spans="1:16" x14ac:dyDescent="0.25">
      <c r="A429" s="53"/>
      <c r="B429" s="54"/>
      <c r="D429" s="2"/>
      <c r="E429" s="2"/>
      <c r="F429" s="1"/>
      <c r="G429" s="47"/>
      <c r="H429" s="1"/>
      <c r="I429" s="1"/>
      <c r="J429" s="1"/>
      <c r="M429" s="1"/>
      <c r="N429" s="1"/>
      <c r="O429" s="49"/>
      <c r="P429" s="48"/>
    </row>
    <row r="430" spans="1:16" x14ac:dyDescent="0.25">
      <c r="A430" s="53"/>
      <c r="B430" s="54"/>
      <c r="D430" s="2"/>
      <c r="E430" s="2"/>
      <c r="F430" s="1"/>
      <c r="G430" s="47"/>
      <c r="H430" s="1"/>
      <c r="I430" s="1"/>
      <c r="J430" s="1"/>
      <c r="M430" s="1"/>
      <c r="N430" s="1"/>
      <c r="O430" s="49"/>
      <c r="P430" s="48"/>
    </row>
    <row r="431" spans="1:16" x14ac:dyDescent="0.25">
      <c r="A431" s="53"/>
      <c r="B431" s="54"/>
      <c r="D431" s="2"/>
      <c r="E431" s="2"/>
      <c r="F431" s="1"/>
      <c r="G431" s="47"/>
      <c r="H431" s="1"/>
      <c r="I431" s="1"/>
      <c r="J431" s="1"/>
      <c r="M431" s="1"/>
      <c r="N431" s="1"/>
      <c r="O431" s="49"/>
      <c r="P431" s="48"/>
    </row>
    <row r="432" spans="1:16" x14ac:dyDescent="0.25">
      <c r="A432" s="53"/>
      <c r="B432" s="54"/>
      <c r="D432" s="2"/>
      <c r="E432" s="2"/>
      <c r="F432" s="1"/>
      <c r="G432" s="47"/>
      <c r="H432" s="1"/>
      <c r="I432" s="1"/>
      <c r="J432" s="1"/>
      <c r="M432" s="1"/>
      <c r="N432" s="1"/>
      <c r="O432" s="49"/>
      <c r="P432" s="48"/>
    </row>
    <row r="433" spans="1:16" x14ac:dyDescent="0.25">
      <c r="A433" s="53"/>
      <c r="B433" s="54"/>
      <c r="D433" s="2"/>
      <c r="E433" s="2"/>
      <c r="F433" s="1"/>
      <c r="G433" s="47"/>
      <c r="H433" s="1"/>
      <c r="I433" s="1"/>
      <c r="J433" s="1"/>
      <c r="M433" s="1"/>
      <c r="N433" s="1"/>
      <c r="O433" s="49"/>
      <c r="P433" s="48"/>
    </row>
    <row r="434" spans="1:16" x14ac:dyDescent="0.25">
      <c r="A434" s="53"/>
      <c r="B434" s="54"/>
      <c r="D434" s="2"/>
      <c r="E434" s="2"/>
      <c r="F434" s="1"/>
      <c r="G434" s="47"/>
      <c r="H434" s="1"/>
      <c r="I434" s="1"/>
      <c r="J434" s="1"/>
      <c r="M434" s="1"/>
      <c r="N434" s="1"/>
      <c r="O434" s="49"/>
      <c r="P434" s="48"/>
    </row>
    <row r="435" spans="1:16" x14ac:dyDescent="0.25">
      <c r="A435" s="53"/>
      <c r="B435" s="54"/>
      <c r="D435" s="2"/>
      <c r="E435" s="2"/>
      <c r="F435" s="1"/>
      <c r="G435" s="47"/>
      <c r="H435" s="1"/>
      <c r="I435" s="1"/>
      <c r="J435" s="1"/>
      <c r="M435" s="1"/>
      <c r="N435" s="1"/>
      <c r="O435" s="49"/>
      <c r="P435" s="48"/>
    </row>
    <row r="436" spans="1:16" x14ac:dyDescent="0.25">
      <c r="A436" s="53"/>
      <c r="B436" s="54"/>
      <c r="D436" s="2"/>
      <c r="E436" s="2"/>
      <c r="F436" s="1"/>
      <c r="G436" s="47"/>
      <c r="H436" s="1"/>
      <c r="I436" s="1"/>
      <c r="J436" s="1"/>
      <c r="M436" s="1"/>
      <c r="N436" s="1"/>
      <c r="O436" s="49"/>
      <c r="P436" s="48"/>
    </row>
    <row r="437" spans="1:16" x14ac:dyDescent="0.25">
      <c r="A437" s="53"/>
      <c r="B437" s="54"/>
      <c r="D437" s="2"/>
      <c r="E437" s="2"/>
      <c r="F437" s="1"/>
      <c r="G437" s="47"/>
      <c r="H437" s="1"/>
      <c r="I437" s="1"/>
      <c r="J437" s="1"/>
      <c r="M437" s="1"/>
      <c r="N437" s="1"/>
      <c r="O437" s="49"/>
      <c r="P437" s="48"/>
    </row>
    <row r="438" spans="1:16" x14ac:dyDescent="0.25">
      <c r="A438" s="53"/>
      <c r="B438" s="54"/>
      <c r="D438" s="2"/>
      <c r="E438" s="2"/>
      <c r="F438" s="1"/>
      <c r="G438" s="47"/>
      <c r="H438" s="1"/>
      <c r="I438" s="1"/>
      <c r="J438" s="1"/>
      <c r="M438" s="1"/>
      <c r="N438" s="1"/>
      <c r="O438" s="49"/>
      <c r="P438" s="48"/>
    </row>
    <row r="439" spans="1:16" x14ac:dyDescent="0.25">
      <c r="A439" s="53"/>
      <c r="B439" s="54"/>
      <c r="D439" s="2"/>
      <c r="E439" s="2"/>
      <c r="F439" s="1"/>
      <c r="G439" s="47"/>
      <c r="H439" s="1"/>
      <c r="I439" s="1"/>
      <c r="J439" s="1"/>
      <c r="M439" s="1"/>
      <c r="N439" s="1"/>
      <c r="O439" s="49"/>
      <c r="P439" s="48"/>
    </row>
    <row r="440" spans="1:16" x14ac:dyDescent="0.25">
      <c r="A440" s="53"/>
      <c r="B440" s="54"/>
      <c r="D440" s="2"/>
      <c r="E440" s="2"/>
      <c r="F440" s="1"/>
      <c r="G440" s="47"/>
      <c r="H440" s="1"/>
      <c r="I440" s="1"/>
      <c r="J440" s="1"/>
      <c r="M440" s="1"/>
      <c r="N440" s="1"/>
      <c r="O440" s="49"/>
      <c r="P440" s="48"/>
    </row>
    <row r="441" spans="1:16" x14ac:dyDescent="0.25">
      <c r="A441" s="53"/>
      <c r="B441" s="54"/>
      <c r="D441" s="2"/>
      <c r="E441" s="2"/>
      <c r="F441" s="1"/>
      <c r="G441" s="47"/>
      <c r="H441" s="1"/>
      <c r="I441" s="1"/>
      <c r="J441" s="1"/>
      <c r="M441" s="1"/>
      <c r="N441" s="1"/>
      <c r="O441" s="49"/>
      <c r="P441" s="48"/>
    </row>
    <row r="442" spans="1:16" x14ac:dyDescent="0.25">
      <c r="A442" s="53"/>
      <c r="B442" s="54"/>
      <c r="D442" s="2"/>
      <c r="E442" s="2"/>
      <c r="F442" s="1"/>
      <c r="G442" s="47"/>
      <c r="H442" s="1"/>
      <c r="I442" s="1"/>
      <c r="J442" s="1"/>
      <c r="M442" s="1"/>
      <c r="N442" s="1"/>
      <c r="O442" s="49"/>
      <c r="P442" s="48"/>
    </row>
    <row r="443" spans="1:16" x14ac:dyDescent="0.25">
      <c r="A443" s="53"/>
      <c r="B443" s="54"/>
      <c r="D443" s="2"/>
      <c r="E443" s="2"/>
      <c r="F443" s="1"/>
      <c r="G443" s="47"/>
      <c r="H443" s="1"/>
      <c r="I443" s="1"/>
      <c r="J443" s="1"/>
      <c r="M443" s="1"/>
      <c r="N443" s="1"/>
      <c r="O443" s="49"/>
      <c r="P443" s="48"/>
    </row>
    <row r="444" spans="1:16" x14ac:dyDescent="0.25">
      <c r="A444" s="53"/>
      <c r="B444" s="54"/>
      <c r="D444" s="2"/>
      <c r="E444" s="2"/>
      <c r="F444" s="1"/>
      <c r="G444" s="47"/>
      <c r="H444" s="1"/>
      <c r="I444" s="1"/>
      <c r="J444" s="1"/>
      <c r="M444" s="1"/>
      <c r="N444" s="1"/>
      <c r="O444" s="49"/>
      <c r="P444" s="48"/>
    </row>
    <row r="445" spans="1:16" x14ac:dyDescent="0.25">
      <c r="A445" s="53"/>
      <c r="B445" s="54"/>
      <c r="D445" s="2"/>
      <c r="E445" s="2"/>
      <c r="F445" s="1"/>
      <c r="G445" s="47"/>
      <c r="H445" s="1"/>
      <c r="I445" s="1"/>
      <c r="J445" s="1"/>
      <c r="M445" s="1"/>
      <c r="N445" s="1"/>
      <c r="O445" s="49"/>
      <c r="P445" s="48"/>
    </row>
    <row r="446" spans="1:16" x14ac:dyDescent="0.25">
      <c r="A446" s="53"/>
      <c r="B446" s="54"/>
      <c r="D446" s="2"/>
      <c r="E446" s="2"/>
      <c r="F446" s="1"/>
      <c r="G446" s="47"/>
      <c r="H446" s="1"/>
      <c r="I446" s="1"/>
      <c r="J446" s="1"/>
      <c r="M446" s="1"/>
      <c r="N446" s="1"/>
      <c r="O446" s="49"/>
      <c r="P446" s="48"/>
    </row>
    <row r="447" spans="1:16" x14ac:dyDescent="0.25">
      <c r="A447" s="53"/>
      <c r="B447" s="54"/>
      <c r="D447" s="2"/>
      <c r="E447" s="2"/>
      <c r="F447" s="1"/>
      <c r="G447" s="47"/>
      <c r="H447" s="1"/>
      <c r="I447" s="1"/>
      <c r="J447" s="1"/>
      <c r="M447" s="1"/>
      <c r="N447" s="1"/>
      <c r="O447" s="49"/>
      <c r="P447" s="48"/>
    </row>
    <row r="448" spans="1:16" x14ac:dyDescent="0.25">
      <c r="A448" s="53"/>
      <c r="B448" s="54"/>
      <c r="D448" s="2"/>
      <c r="E448" s="2"/>
      <c r="F448" s="1"/>
      <c r="G448" s="47"/>
      <c r="H448" s="1"/>
      <c r="I448" s="1"/>
      <c r="J448" s="1"/>
      <c r="M448" s="1"/>
      <c r="N448" s="1"/>
      <c r="O448" s="49"/>
      <c r="P448" s="48"/>
    </row>
    <row r="449" spans="1:16" x14ac:dyDescent="0.25">
      <c r="A449" s="53"/>
      <c r="B449" s="54"/>
      <c r="D449" s="2"/>
      <c r="E449" s="2"/>
      <c r="F449" s="1"/>
      <c r="G449" s="47"/>
      <c r="H449" s="1"/>
      <c r="I449" s="1"/>
      <c r="J449" s="1"/>
      <c r="M449" s="1"/>
      <c r="N449" s="1"/>
      <c r="O449" s="49"/>
      <c r="P449" s="48"/>
    </row>
    <row r="450" spans="1:16" x14ac:dyDescent="0.25">
      <c r="A450" s="53"/>
      <c r="B450" s="54"/>
      <c r="D450" s="2"/>
      <c r="E450" s="2"/>
      <c r="F450" s="1"/>
      <c r="G450" s="47"/>
      <c r="H450" s="1"/>
      <c r="I450" s="1"/>
      <c r="J450" s="1"/>
      <c r="M450" s="1"/>
      <c r="N450" s="1"/>
      <c r="O450" s="49"/>
      <c r="P450" s="48"/>
    </row>
    <row r="451" spans="1:16" x14ac:dyDescent="0.25">
      <c r="A451" s="53"/>
      <c r="B451" s="54"/>
      <c r="D451" s="2"/>
      <c r="E451" s="2"/>
      <c r="F451" s="1"/>
      <c r="G451" s="47"/>
      <c r="H451" s="1"/>
      <c r="I451" s="1"/>
      <c r="J451" s="1"/>
      <c r="M451" s="1"/>
      <c r="N451" s="1"/>
      <c r="O451" s="49"/>
      <c r="P451" s="48"/>
    </row>
    <row r="452" spans="1:16" x14ac:dyDescent="0.25">
      <c r="A452" s="53"/>
      <c r="B452" s="54"/>
      <c r="D452" s="2"/>
      <c r="E452" s="2"/>
      <c r="F452" s="1"/>
      <c r="G452" s="47"/>
      <c r="H452" s="1"/>
      <c r="I452" s="1"/>
      <c r="J452" s="1"/>
      <c r="M452" s="1"/>
      <c r="N452" s="1"/>
      <c r="O452" s="49"/>
      <c r="P452" s="48"/>
    </row>
    <row r="453" spans="1:16" x14ac:dyDescent="0.25">
      <c r="A453" s="53"/>
      <c r="B453" s="54"/>
      <c r="D453" s="2"/>
      <c r="E453" s="2"/>
      <c r="F453" s="1"/>
      <c r="G453" s="47"/>
      <c r="H453" s="1"/>
      <c r="I453" s="1"/>
      <c r="J453" s="1"/>
      <c r="M453" s="1"/>
      <c r="N453" s="1"/>
      <c r="O453" s="49"/>
      <c r="P453" s="48"/>
    </row>
    <row r="454" spans="1:16" x14ac:dyDescent="0.25">
      <c r="A454" s="53"/>
      <c r="B454" s="54"/>
      <c r="D454" s="2"/>
      <c r="E454" s="2"/>
      <c r="F454" s="1"/>
      <c r="G454" s="47"/>
      <c r="H454" s="1"/>
      <c r="I454" s="1"/>
      <c r="J454" s="1"/>
      <c r="M454" s="1"/>
      <c r="N454" s="1"/>
      <c r="O454" s="49"/>
      <c r="P454" s="48"/>
    </row>
    <row r="455" spans="1:16" x14ac:dyDescent="0.25">
      <c r="A455" s="53"/>
      <c r="B455" s="54"/>
      <c r="D455" s="2"/>
      <c r="E455" s="2"/>
      <c r="F455" s="1"/>
      <c r="G455" s="47"/>
      <c r="H455" s="1"/>
      <c r="I455" s="1"/>
      <c r="J455" s="1"/>
      <c r="M455" s="1"/>
      <c r="N455" s="1"/>
      <c r="O455" s="49"/>
      <c r="P455" s="48"/>
    </row>
    <row r="456" spans="1:16" x14ac:dyDescent="0.25">
      <c r="A456" s="53"/>
      <c r="B456" s="54"/>
      <c r="D456" s="2"/>
      <c r="E456" s="2"/>
      <c r="F456" s="1"/>
      <c r="G456" s="47"/>
      <c r="H456" s="1"/>
      <c r="I456" s="1"/>
      <c r="J456" s="1"/>
      <c r="M456" s="1"/>
      <c r="N456" s="1"/>
      <c r="O456" s="49"/>
      <c r="P456" s="48"/>
    </row>
    <row r="457" spans="1:16" x14ac:dyDescent="0.25">
      <c r="A457" s="53"/>
      <c r="B457" s="54"/>
      <c r="D457" s="2"/>
      <c r="E457" s="2"/>
      <c r="F457" s="1"/>
      <c r="G457" s="47"/>
      <c r="H457" s="1"/>
      <c r="I457" s="1"/>
      <c r="J457" s="1"/>
      <c r="M457" s="1"/>
      <c r="N457" s="1"/>
      <c r="O457" s="49"/>
      <c r="P457" s="48"/>
    </row>
    <row r="458" spans="1:16" x14ac:dyDescent="0.25">
      <c r="A458" s="53"/>
      <c r="B458" s="54"/>
      <c r="D458" s="2"/>
      <c r="E458" s="2"/>
      <c r="F458" s="1"/>
      <c r="G458" s="47"/>
      <c r="H458" s="1"/>
      <c r="I458" s="1"/>
      <c r="J458" s="1"/>
      <c r="M458" s="1"/>
      <c r="N458" s="1"/>
      <c r="O458" s="49"/>
      <c r="P458" s="48"/>
    </row>
    <row r="459" spans="1:16" x14ac:dyDescent="0.25">
      <c r="A459" s="53"/>
      <c r="B459" s="54"/>
      <c r="D459" s="2"/>
      <c r="E459" s="2"/>
      <c r="F459" s="1"/>
      <c r="G459" s="47"/>
      <c r="H459" s="1"/>
      <c r="I459" s="1"/>
      <c r="J459" s="1"/>
      <c r="M459" s="1"/>
      <c r="N459" s="1"/>
      <c r="O459" s="49"/>
      <c r="P459" s="48"/>
    </row>
    <row r="460" spans="1:16" x14ac:dyDescent="0.25">
      <c r="A460" s="53"/>
      <c r="B460" s="54"/>
      <c r="D460" s="2"/>
      <c r="E460" s="2"/>
      <c r="F460" s="1"/>
      <c r="G460" s="47"/>
      <c r="H460" s="1"/>
      <c r="I460" s="1"/>
      <c r="J460" s="1"/>
      <c r="M460" s="1"/>
      <c r="N460" s="1"/>
      <c r="O460" s="49"/>
      <c r="P460" s="48"/>
    </row>
    <row r="461" spans="1:16" x14ac:dyDescent="0.25">
      <c r="A461" s="53"/>
      <c r="B461" s="54"/>
      <c r="D461" s="2"/>
      <c r="E461" s="2"/>
      <c r="F461" s="1"/>
      <c r="G461" s="47"/>
      <c r="H461" s="1"/>
      <c r="I461" s="1"/>
      <c r="J461" s="1"/>
      <c r="M461" s="1"/>
      <c r="N461" s="1"/>
      <c r="O461" s="49"/>
      <c r="P461" s="48"/>
    </row>
    <row r="462" spans="1:16" x14ac:dyDescent="0.25">
      <c r="A462" s="53"/>
      <c r="B462" s="54"/>
      <c r="D462" s="2"/>
      <c r="E462" s="2"/>
      <c r="F462" s="1"/>
      <c r="G462" s="47"/>
      <c r="H462" s="1"/>
      <c r="I462" s="1"/>
      <c r="J462" s="1"/>
      <c r="M462" s="1"/>
      <c r="N462" s="1"/>
      <c r="O462" s="49"/>
      <c r="P462" s="48"/>
    </row>
    <row r="463" spans="1:16" x14ac:dyDescent="0.25">
      <c r="A463" s="53"/>
      <c r="B463" s="54"/>
      <c r="D463" s="2"/>
      <c r="E463" s="2"/>
      <c r="F463" s="1"/>
      <c r="G463" s="47"/>
      <c r="H463" s="1"/>
      <c r="I463" s="1"/>
      <c r="J463" s="1"/>
      <c r="M463" s="1"/>
      <c r="N463" s="1"/>
      <c r="O463" s="49"/>
      <c r="P463" s="48"/>
    </row>
    <row r="464" spans="1:16" x14ac:dyDescent="0.25">
      <c r="A464" s="53"/>
      <c r="B464" s="54"/>
      <c r="D464" s="2"/>
      <c r="E464" s="2"/>
      <c r="F464" s="1"/>
      <c r="G464" s="47"/>
      <c r="H464" s="1"/>
      <c r="I464" s="1"/>
      <c r="J464" s="1"/>
      <c r="M464" s="1"/>
      <c r="N464" s="1"/>
      <c r="O464" s="49"/>
      <c r="P464" s="48"/>
    </row>
    <row r="465" spans="1:16" x14ac:dyDescent="0.25">
      <c r="A465" s="53"/>
      <c r="B465" s="54"/>
      <c r="D465" s="2"/>
      <c r="E465" s="2"/>
      <c r="F465" s="1"/>
      <c r="G465" s="47"/>
      <c r="H465" s="1"/>
      <c r="I465" s="1"/>
      <c r="J465" s="1"/>
      <c r="M465" s="1"/>
      <c r="N465" s="1"/>
      <c r="O465" s="49"/>
      <c r="P465" s="48"/>
    </row>
    <row r="466" spans="1:16" x14ac:dyDescent="0.25">
      <c r="A466" s="53"/>
      <c r="B466" s="54"/>
      <c r="D466" s="2"/>
      <c r="E466" s="2"/>
      <c r="F466" s="1"/>
      <c r="G466" s="47"/>
      <c r="H466" s="1"/>
      <c r="I466" s="1"/>
      <c r="J466" s="1"/>
      <c r="M466" s="1"/>
      <c r="N466" s="1"/>
      <c r="O466" s="49"/>
      <c r="P466" s="48"/>
    </row>
    <row r="467" spans="1:16" x14ac:dyDescent="0.25">
      <c r="A467" s="53"/>
      <c r="B467" s="54"/>
      <c r="D467" s="2"/>
      <c r="E467" s="2"/>
      <c r="F467" s="1"/>
      <c r="G467" s="47"/>
      <c r="H467" s="1"/>
      <c r="I467" s="1"/>
      <c r="J467" s="1"/>
      <c r="M467" s="1"/>
      <c r="N467" s="1"/>
      <c r="O467" s="49"/>
      <c r="P467" s="48"/>
    </row>
    <row r="468" spans="1:16" x14ac:dyDescent="0.25">
      <c r="A468" s="53"/>
      <c r="B468" s="54"/>
      <c r="D468" s="2"/>
      <c r="E468" s="2"/>
      <c r="F468" s="1"/>
      <c r="G468" s="47"/>
      <c r="H468" s="1"/>
      <c r="I468" s="1"/>
      <c r="J468" s="1"/>
      <c r="M468" s="1"/>
      <c r="N468" s="1"/>
      <c r="O468" s="49"/>
      <c r="P468" s="48"/>
    </row>
    <row r="469" spans="1:16" x14ac:dyDescent="0.25">
      <c r="A469" s="53"/>
      <c r="B469" s="54"/>
      <c r="D469" s="2"/>
      <c r="E469" s="2"/>
      <c r="F469" s="1"/>
      <c r="G469" s="47"/>
      <c r="H469" s="1"/>
      <c r="I469" s="1"/>
      <c r="J469" s="1"/>
      <c r="M469" s="1"/>
      <c r="N469" s="1"/>
      <c r="O469" s="49"/>
      <c r="P469" s="48"/>
    </row>
    <row r="470" spans="1:16" x14ac:dyDescent="0.25">
      <c r="A470" s="53"/>
      <c r="B470" s="54"/>
      <c r="D470" s="2"/>
      <c r="E470" s="2"/>
      <c r="F470" s="1"/>
      <c r="G470" s="47"/>
      <c r="H470" s="1"/>
      <c r="I470" s="1"/>
      <c r="J470" s="1"/>
      <c r="M470" s="1"/>
      <c r="N470" s="1"/>
      <c r="O470" s="49"/>
      <c r="P470" s="48"/>
    </row>
    <row r="471" spans="1:16" x14ac:dyDescent="0.25">
      <c r="A471" s="53"/>
      <c r="B471" s="54"/>
      <c r="D471" s="2"/>
      <c r="E471" s="2"/>
      <c r="F471" s="1"/>
      <c r="G471" s="47"/>
      <c r="H471" s="1"/>
      <c r="I471" s="1"/>
      <c r="J471" s="1"/>
      <c r="M471" s="1"/>
      <c r="N471" s="1"/>
      <c r="O471" s="49"/>
      <c r="P471" s="48"/>
    </row>
    <row r="472" spans="1:16" x14ac:dyDescent="0.25">
      <c r="A472" s="53"/>
      <c r="B472" s="54"/>
      <c r="D472" s="2"/>
      <c r="E472" s="2"/>
      <c r="F472" s="1"/>
      <c r="G472" s="47"/>
      <c r="H472" s="1"/>
      <c r="I472" s="1"/>
      <c r="J472" s="1"/>
      <c r="M472" s="1"/>
      <c r="N472" s="1"/>
      <c r="O472" s="49"/>
      <c r="P472" s="48"/>
    </row>
    <row r="473" spans="1:16" x14ac:dyDescent="0.25">
      <c r="A473" s="53"/>
      <c r="B473" s="54"/>
      <c r="D473" s="2"/>
      <c r="E473" s="2"/>
      <c r="F473" s="1"/>
      <c r="G473" s="47"/>
      <c r="H473" s="1"/>
      <c r="I473" s="1"/>
      <c r="J473" s="1"/>
      <c r="M473" s="1"/>
      <c r="N473" s="1"/>
      <c r="O473" s="49"/>
      <c r="P473" s="48"/>
    </row>
    <row r="474" spans="1:16" x14ac:dyDescent="0.25">
      <c r="A474" s="53"/>
      <c r="B474" s="54"/>
      <c r="D474" s="2"/>
      <c r="E474" s="2"/>
      <c r="F474" s="1"/>
      <c r="G474" s="47"/>
      <c r="H474" s="1"/>
      <c r="I474" s="1"/>
      <c r="J474" s="1"/>
      <c r="M474" s="1"/>
      <c r="N474" s="1"/>
      <c r="O474" s="49"/>
      <c r="P474" s="48"/>
    </row>
    <row r="475" spans="1:16" x14ac:dyDescent="0.25">
      <c r="A475" s="53"/>
      <c r="B475" s="54"/>
      <c r="D475" s="2"/>
      <c r="E475" s="2"/>
      <c r="F475" s="1"/>
      <c r="G475" s="47"/>
      <c r="H475" s="1"/>
      <c r="I475" s="1"/>
      <c r="J475" s="1"/>
      <c r="M475" s="1"/>
      <c r="N475" s="1"/>
      <c r="O475" s="49"/>
      <c r="P475" s="48"/>
    </row>
    <row r="476" spans="1:16" x14ac:dyDescent="0.25">
      <c r="A476" s="53"/>
      <c r="B476" s="54"/>
      <c r="D476" s="2"/>
      <c r="E476" s="2"/>
      <c r="F476" s="1"/>
      <c r="G476" s="47"/>
      <c r="H476" s="1"/>
      <c r="I476" s="1"/>
      <c r="J476" s="1"/>
      <c r="M476" s="1"/>
      <c r="N476" s="1"/>
      <c r="O476" s="49"/>
      <c r="P476" s="48"/>
    </row>
    <row r="477" spans="1:16" x14ac:dyDescent="0.25">
      <c r="A477" s="53"/>
      <c r="B477" s="54"/>
      <c r="D477" s="2"/>
      <c r="E477" s="2"/>
      <c r="F477" s="1"/>
      <c r="G477" s="47"/>
      <c r="H477" s="1"/>
      <c r="I477" s="1"/>
      <c r="J477" s="1"/>
      <c r="M477" s="1"/>
      <c r="N477" s="1"/>
      <c r="O477" s="49"/>
      <c r="P477" s="48"/>
    </row>
    <row r="478" spans="1:16" x14ac:dyDescent="0.25">
      <c r="A478" s="53"/>
      <c r="B478" s="54"/>
      <c r="D478" s="2"/>
      <c r="E478" s="2"/>
      <c r="F478" s="1"/>
      <c r="G478" s="47"/>
      <c r="H478" s="1"/>
      <c r="I478" s="1"/>
      <c r="J478" s="1"/>
      <c r="M478" s="1"/>
      <c r="N478" s="1"/>
      <c r="O478" s="49"/>
      <c r="P478" s="48"/>
    </row>
    <row r="479" spans="1:16" x14ac:dyDescent="0.25">
      <c r="A479" s="53"/>
      <c r="B479" s="54"/>
      <c r="D479" s="2"/>
      <c r="E479" s="2"/>
      <c r="F479" s="1"/>
      <c r="G479" s="47"/>
      <c r="H479" s="1"/>
      <c r="I479" s="1"/>
      <c r="J479" s="1"/>
      <c r="M479" s="1"/>
      <c r="N479" s="1"/>
      <c r="O479" s="49"/>
      <c r="P479" s="48"/>
    </row>
    <row r="480" spans="1:16" x14ac:dyDescent="0.25">
      <c r="A480" s="53"/>
      <c r="B480" s="54"/>
      <c r="D480" s="2"/>
      <c r="E480" s="2"/>
      <c r="F480" s="1"/>
      <c r="G480" s="47"/>
      <c r="H480" s="1"/>
      <c r="I480" s="1"/>
      <c r="J480" s="1"/>
      <c r="M480" s="1"/>
      <c r="N480" s="1"/>
      <c r="O480" s="49"/>
      <c r="P480" s="48"/>
    </row>
    <row r="481" spans="1:16" x14ac:dyDescent="0.25">
      <c r="A481" s="53"/>
      <c r="B481" s="54"/>
      <c r="D481" s="2"/>
      <c r="E481" s="2"/>
      <c r="F481" s="1"/>
      <c r="G481" s="47"/>
      <c r="H481" s="1"/>
      <c r="I481" s="1"/>
      <c r="J481" s="1"/>
      <c r="M481" s="1"/>
      <c r="N481" s="1"/>
      <c r="O481" s="49"/>
      <c r="P481" s="48"/>
    </row>
    <row r="482" spans="1:16" x14ac:dyDescent="0.25">
      <c r="A482" s="53"/>
      <c r="B482" s="54"/>
      <c r="D482" s="2"/>
      <c r="E482" s="2"/>
      <c r="F482" s="1"/>
      <c r="G482" s="47"/>
      <c r="H482" s="1"/>
      <c r="I482" s="1"/>
      <c r="J482" s="1"/>
      <c r="M482" s="1"/>
      <c r="N482" s="1"/>
      <c r="O482" s="49"/>
      <c r="P482" s="48"/>
    </row>
    <row r="483" spans="1:16" x14ac:dyDescent="0.25">
      <c r="A483" s="53"/>
      <c r="B483" s="54"/>
      <c r="D483" s="2"/>
      <c r="E483" s="2"/>
      <c r="F483" s="1"/>
      <c r="G483" s="47"/>
      <c r="H483" s="1"/>
      <c r="I483" s="1"/>
      <c r="J483" s="1"/>
      <c r="M483" s="1"/>
      <c r="N483" s="1"/>
      <c r="O483" s="49"/>
      <c r="P483" s="48"/>
    </row>
    <row r="484" spans="1:16" x14ac:dyDescent="0.25">
      <c r="A484" s="53"/>
      <c r="B484" s="54"/>
      <c r="D484" s="2"/>
      <c r="E484" s="2"/>
      <c r="F484" s="1"/>
      <c r="G484" s="47"/>
      <c r="H484" s="1"/>
      <c r="I484" s="1"/>
      <c r="J484" s="1"/>
      <c r="M484" s="1"/>
      <c r="N484" s="1"/>
      <c r="O484" s="49"/>
      <c r="P484" s="48"/>
    </row>
    <row r="485" spans="1:16" x14ac:dyDescent="0.25">
      <c r="A485" s="53"/>
      <c r="B485" s="54"/>
      <c r="D485" s="2"/>
      <c r="E485" s="2"/>
      <c r="F485" s="1"/>
      <c r="G485" s="47"/>
      <c r="H485" s="1"/>
      <c r="I485" s="1"/>
      <c r="J485" s="1"/>
      <c r="M485" s="1"/>
      <c r="N485" s="1"/>
      <c r="O485" s="49"/>
      <c r="P485" s="48"/>
    </row>
    <row r="486" spans="1:16" x14ac:dyDescent="0.25">
      <c r="A486" s="53"/>
      <c r="B486" s="54"/>
      <c r="D486" s="2"/>
      <c r="E486" s="2"/>
      <c r="F486" s="1"/>
      <c r="G486" s="47"/>
      <c r="H486" s="1"/>
      <c r="I486" s="1"/>
      <c r="J486" s="1"/>
      <c r="M486" s="1"/>
      <c r="N486" s="1"/>
      <c r="O486" s="49"/>
      <c r="P486" s="48"/>
    </row>
    <row r="487" spans="1:16" x14ac:dyDescent="0.25">
      <c r="A487" s="53"/>
      <c r="B487" s="54"/>
      <c r="D487" s="2"/>
      <c r="E487" s="2"/>
      <c r="F487" s="1"/>
      <c r="G487" s="47"/>
      <c r="H487" s="1"/>
      <c r="I487" s="1"/>
      <c r="J487" s="1"/>
      <c r="M487" s="1"/>
      <c r="N487" s="1"/>
      <c r="O487" s="49"/>
      <c r="P487" s="48"/>
    </row>
    <row r="488" spans="1:16" x14ac:dyDescent="0.25">
      <c r="A488" s="53"/>
      <c r="B488" s="54"/>
      <c r="D488" s="2"/>
      <c r="E488" s="2"/>
      <c r="F488" s="1"/>
      <c r="G488" s="47"/>
      <c r="H488" s="1"/>
      <c r="I488" s="1"/>
      <c r="J488" s="1"/>
      <c r="M488" s="1"/>
      <c r="N488" s="1"/>
      <c r="O488" s="49"/>
      <c r="P488" s="48"/>
    </row>
    <row r="489" spans="1:16" x14ac:dyDescent="0.25">
      <c r="A489" s="53"/>
      <c r="B489" s="54"/>
      <c r="D489" s="2"/>
      <c r="E489" s="2"/>
      <c r="F489" s="1"/>
      <c r="G489" s="47"/>
      <c r="H489" s="1"/>
      <c r="I489" s="1"/>
      <c r="J489" s="1"/>
      <c r="M489" s="1"/>
      <c r="N489" s="1"/>
      <c r="O489" s="49"/>
      <c r="P489" s="48"/>
    </row>
    <row r="490" spans="1:16" x14ac:dyDescent="0.25">
      <c r="A490" s="53"/>
      <c r="B490" s="54"/>
      <c r="D490" s="2"/>
      <c r="E490" s="2"/>
      <c r="F490" s="1"/>
      <c r="G490" s="47"/>
      <c r="H490" s="1"/>
      <c r="I490" s="1"/>
      <c r="J490" s="1"/>
      <c r="M490" s="1"/>
      <c r="N490" s="1"/>
      <c r="O490" s="49"/>
      <c r="P490" s="48"/>
    </row>
    <row r="491" spans="1:16" x14ac:dyDescent="0.25">
      <c r="A491" s="53"/>
      <c r="B491" s="54"/>
      <c r="D491" s="2"/>
      <c r="E491" s="2"/>
      <c r="F491" s="1"/>
      <c r="G491" s="47"/>
      <c r="H491" s="1"/>
      <c r="I491" s="1"/>
      <c r="J491" s="1"/>
      <c r="M491" s="1"/>
      <c r="N491" s="1"/>
      <c r="O491" s="49"/>
      <c r="P491" s="48"/>
    </row>
    <row r="492" spans="1:16" x14ac:dyDescent="0.25">
      <c r="A492" s="53"/>
      <c r="B492" s="54"/>
      <c r="D492" s="2"/>
      <c r="E492" s="2"/>
      <c r="F492" s="1"/>
      <c r="G492" s="47"/>
      <c r="H492" s="1"/>
      <c r="I492" s="1"/>
      <c r="J492" s="1"/>
      <c r="M492" s="1"/>
      <c r="N492" s="1"/>
      <c r="O492" s="49"/>
      <c r="P492" s="48"/>
    </row>
    <row r="493" spans="1:16" x14ac:dyDescent="0.25">
      <c r="A493" s="53"/>
      <c r="B493" s="54"/>
      <c r="D493" s="2"/>
      <c r="E493" s="2"/>
      <c r="F493" s="1"/>
      <c r="G493" s="47"/>
      <c r="H493" s="1"/>
      <c r="I493" s="1"/>
      <c r="J493" s="1"/>
      <c r="M493" s="1"/>
      <c r="N493" s="1"/>
      <c r="O493" s="49"/>
      <c r="P493" s="48"/>
    </row>
    <row r="494" spans="1:16" x14ac:dyDescent="0.25">
      <c r="A494" s="53"/>
      <c r="B494" s="54"/>
      <c r="D494" s="2"/>
      <c r="E494" s="2"/>
      <c r="F494" s="1"/>
      <c r="G494" s="47"/>
      <c r="H494" s="1"/>
      <c r="I494" s="1"/>
      <c r="J494" s="1"/>
      <c r="M494" s="1"/>
      <c r="N494" s="1"/>
      <c r="O494" s="49"/>
      <c r="P494" s="48"/>
    </row>
    <row r="495" spans="1:16" x14ac:dyDescent="0.25">
      <c r="A495" s="53"/>
      <c r="B495" s="54"/>
      <c r="D495" s="2"/>
      <c r="E495" s="2"/>
      <c r="F495" s="1"/>
      <c r="G495" s="47"/>
      <c r="H495" s="1"/>
      <c r="I495" s="1"/>
      <c r="J495" s="1"/>
      <c r="M495" s="1"/>
      <c r="N495" s="1"/>
      <c r="O495" s="49"/>
      <c r="P495" s="48"/>
    </row>
    <row r="496" spans="1:16" x14ac:dyDescent="0.25">
      <c r="A496" s="53"/>
      <c r="B496" s="54"/>
      <c r="D496" s="2"/>
      <c r="E496" s="2"/>
      <c r="F496" s="1"/>
      <c r="G496" s="47"/>
      <c r="H496" s="1"/>
      <c r="I496" s="1"/>
      <c r="J496" s="1"/>
      <c r="M496" s="1"/>
      <c r="N496" s="1"/>
      <c r="O496" s="49"/>
      <c r="P496" s="48"/>
    </row>
    <row r="497" spans="1:16" x14ac:dyDescent="0.25">
      <c r="A497" s="53"/>
      <c r="B497" s="54"/>
      <c r="D497" s="2"/>
      <c r="E497" s="2"/>
      <c r="F497" s="1"/>
      <c r="G497" s="47"/>
      <c r="H497" s="1"/>
      <c r="I497" s="1"/>
      <c r="J497" s="1"/>
      <c r="M497" s="1"/>
      <c r="N497" s="1"/>
      <c r="O497" s="49"/>
      <c r="P497" s="48"/>
    </row>
    <row r="498" spans="1:16" x14ac:dyDescent="0.25">
      <c r="A498" s="53"/>
      <c r="B498" s="54"/>
      <c r="D498" s="2"/>
      <c r="E498" s="2"/>
      <c r="F498" s="1"/>
      <c r="G498" s="47"/>
      <c r="H498" s="1"/>
      <c r="I498" s="1"/>
      <c r="J498" s="1"/>
      <c r="M498" s="1"/>
      <c r="N498" s="1"/>
      <c r="O498" s="49"/>
      <c r="P498" s="48"/>
    </row>
    <row r="499" spans="1:16" x14ac:dyDescent="0.25">
      <c r="A499" s="53"/>
      <c r="B499" s="54"/>
      <c r="D499" s="2"/>
      <c r="E499" s="2"/>
      <c r="F499" s="1"/>
      <c r="G499" s="47"/>
      <c r="H499" s="1"/>
      <c r="I499" s="1"/>
      <c r="J499" s="1"/>
      <c r="M499" s="1"/>
      <c r="N499" s="1"/>
      <c r="O499" s="49"/>
      <c r="P499" s="48"/>
    </row>
    <row r="500" spans="1:16" x14ac:dyDescent="0.25">
      <c r="A500" s="53"/>
      <c r="B500" s="54"/>
      <c r="D500" s="2"/>
      <c r="E500" s="2"/>
      <c r="F500" s="1"/>
      <c r="G500" s="47"/>
      <c r="H500" s="1"/>
      <c r="I500" s="1"/>
      <c r="J500" s="1"/>
      <c r="M500" s="1"/>
      <c r="N500" s="1"/>
      <c r="O500" s="49"/>
      <c r="P500" s="48"/>
    </row>
    <row r="501" spans="1:16" x14ac:dyDescent="0.25">
      <c r="A501" s="53"/>
      <c r="B501" s="54"/>
      <c r="D501" s="2"/>
      <c r="E501" s="2"/>
      <c r="F501" s="1"/>
      <c r="G501" s="47"/>
      <c r="H501" s="1"/>
      <c r="I501" s="1"/>
      <c r="J501" s="1"/>
      <c r="M501" s="1"/>
      <c r="N501" s="1"/>
      <c r="O501" s="49"/>
      <c r="P501" s="48"/>
    </row>
    <row r="502" spans="1:16" x14ac:dyDescent="0.25">
      <c r="A502" s="53"/>
      <c r="B502" s="54"/>
      <c r="D502" s="2"/>
      <c r="E502" s="2"/>
      <c r="F502" s="1"/>
      <c r="G502" s="47"/>
      <c r="H502" s="1"/>
      <c r="I502" s="1"/>
      <c r="J502" s="1"/>
      <c r="M502" s="1"/>
      <c r="N502" s="1"/>
      <c r="O502" s="49"/>
      <c r="P502" s="48"/>
    </row>
    <row r="503" spans="1:16" x14ac:dyDescent="0.25">
      <c r="A503" s="53"/>
      <c r="B503" s="54"/>
      <c r="D503" s="2"/>
      <c r="E503" s="2"/>
      <c r="F503" s="1"/>
      <c r="G503" s="47"/>
      <c r="H503" s="1"/>
      <c r="I503" s="1"/>
      <c r="J503" s="1"/>
      <c r="M503" s="1"/>
      <c r="N503" s="1"/>
      <c r="O503" s="49"/>
      <c r="P503" s="48"/>
    </row>
    <row r="504" spans="1:16" x14ac:dyDescent="0.25">
      <c r="A504" s="53"/>
      <c r="B504" s="54"/>
      <c r="D504" s="2"/>
      <c r="E504" s="2"/>
      <c r="F504" s="1"/>
      <c r="G504" s="47"/>
      <c r="H504" s="1"/>
      <c r="I504" s="1"/>
      <c r="J504" s="1"/>
      <c r="M504" s="1"/>
      <c r="N504" s="1"/>
      <c r="O504" s="49"/>
      <c r="P504" s="48"/>
    </row>
    <row r="505" spans="1:16" x14ac:dyDescent="0.25">
      <c r="A505" s="53"/>
      <c r="B505" s="54"/>
      <c r="D505" s="2"/>
      <c r="E505" s="2"/>
      <c r="F505" s="1"/>
      <c r="G505" s="47"/>
      <c r="H505" s="1"/>
      <c r="I505" s="1"/>
      <c r="J505" s="1"/>
      <c r="M505" s="1"/>
      <c r="N505" s="1"/>
      <c r="O505" s="49"/>
      <c r="P505" s="48"/>
    </row>
    <row r="506" spans="1:16" x14ac:dyDescent="0.25">
      <c r="A506" s="53"/>
      <c r="B506" s="54"/>
      <c r="D506" s="2"/>
      <c r="E506" s="2"/>
      <c r="F506" s="1"/>
      <c r="G506" s="47"/>
      <c r="H506" s="1"/>
      <c r="I506" s="1"/>
      <c r="J506" s="1"/>
      <c r="M506" s="1"/>
      <c r="N506" s="1"/>
      <c r="O506" s="49"/>
      <c r="P506" s="48"/>
    </row>
    <row r="507" spans="1:16" x14ac:dyDescent="0.25">
      <c r="A507" s="53"/>
      <c r="B507" s="54"/>
      <c r="D507" s="2"/>
      <c r="E507" s="2"/>
      <c r="F507" s="1"/>
      <c r="G507" s="47"/>
      <c r="H507" s="1"/>
      <c r="I507" s="1"/>
      <c r="J507" s="1"/>
      <c r="M507" s="1"/>
      <c r="N507" s="1"/>
      <c r="O507" s="49"/>
      <c r="P507" s="48"/>
    </row>
    <row r="508" spans="1:16" x14ac:dyDescent="0.25">
      <c r="A508" s="53"/>
      <c r="B508" s="54"/>
      <c r="D508" s="2"/>
      <c r="E508" s="2"/>
      <c r="F508" s="1"/>
      <c r="G508" s="47"/>
      <c r="H508" s="1"/>
      <c r="I508" s="1"/>
      <c r="J508" s="1"/>
      <c r="M508" s="1"/>
      <c r="N508" s="1"/>
      <c r="O508" s="49"/>
      <c r="P508" s="48"/>
    </row>
    <row r="509" spans="1:16" x14ac:dyDescent="0.25">
      <c r="A509" s="53"/>
      <c r="B509" s="54"/>
      <c r="D509" s="2"/>
      <c r="E509" s="2"/>
      <c r="F509" s="1"/>
      <c r="G509" s="47"/>
      <c r="H509" s="1"/>
      <c r="I509" s="1"/>
      <c r="J509" s="1"/>
      <c r="M509" s="1"/>
      <c r="N509" s="1"/>
      <c r="O509" s="49"/>
      <c r="P509" s="48"/>
    </row>
    <row r="510" spans="1:16" x14ac:dyDescent="0.25">
      <c r="A510" s="53"/>
      <c r="B510" s="54"/>
      <c r="D510" s="2"/>
      <c r="E510" s="2"/>
      <c r="F510" s="1"/>
      <c r="G510" s="47"/>
      <c r="H510" s="1"/>
      <c r="I510" s="1"/>
      <c r="J510" s="1"/>
      <c r="M510" s="1"/>
      <c r="N510" s="1"/>
      <c r="O510" s="49"/>
      <c r="P510" s="48"/>
    </row>
    <row r="511" spans="1:16" x14ac:dyDescent="0.25">
      <c r="A511" s="53"/>
      <c r="B511" s="54"/>
      <c r="D511" s="2"/>
      <c r="E511" s="2"/>
      <c r="F511" s="1"/>
      <c r="G511" s="47"/>
      <c r="H511" s="1"/>
      <c r="I511" s="1"/>
      <c r="J511" s="1"/>
      <c r="M511" s="1"/>
      <c r="N511" s="1"/>
      <c r="O511" s="49"/>
      <c r="P511" s="48"/>
    </row>
    <row r="512" spans="1:16" x14ac:dyDescent="0.25">
      <c r="A512" s="53"/>
      <c r="B512" s="54"/>
      <c r="D512" s="2"/>
      <c r="E512" s="2"/>
      <c r="F512" s="1"/>
      <c r="G512" s="47"/>
      <c r="H512" s="1"/>
      <c r="I512" s="1"/>
      <c r="J512" s="1"/>
      <c r="M512" s="1"/>
      <c r="N512" s="1"/>
      <c r="O512" s="49"/>
      <c r="P512" s="48"/>
    </row>
    <row r="513" spans="1:16" x14ac:dyDescent="0.25">
      <c r="A513" s="53"/>
      <c r="B513" s="54"/>
      <c r="D513" s="2"/>
      <c r="E513" s="2"/>
      <c r="F513" s="1"/>
      <c r="G513" s="47"/>
      <c r="H513" s="1"/>
      <c r="I513" s="1"/>
      <c r="J513" s="1"/>
      <c r="M513" s="1"/>
      <c r="N513" s="1"/>
      <c r="O513" s="49"/>
      <c r="P513" s="48"/>
    </row>
    <row r="514" spans="1:16" x14ac:dyDescent="0.25">
      <c r="A514" s="53"/>
      <c r="B514" s="54"/>
      <c r="D514" s="2"/>
      <c r="E514" s="2"/>
      <c r="F514" s="1"/>
      <c r="G514" s="47"/>
      <c r="H514" s="1"/>
      <c r="I514" s="1"/>
      <c r="J514" s="1"/>
      <c r="M514" s="1"/>
      <c r="N514" s="1"/>
      <c r="O514" s="49"/>
      <c r="P514" s="48"/>
    </row>
    <row r="515" spans="1:16" x14ac:dyDescent="0.25">
      <c r="A515" s="53"/>
      <c r="B515" s="54"/>
      <c r="D515" s="2"/>
      <c r="E515" s="2"/>
      <c r="F515" s="1"/>
      <c r="G515" s="47"/>
      <c r="H515" s="1"/>
      <c r="I515" s="1"/>
      <c r="J515" s="1"/>
      <c r="M515" s="1"/>
      <c r="N515" s="1"/>
      <c r="O515" s="49"/>
      <c r="P515" s="48"/>
    </row>
    <row r="516" spans="1:16" x14ac:dyDescent="0.25">
      <c r="A516" s="53"/>
      <c r="B516" s="54"/>
      <c r="D516" s="2"/>
      <c r="E516" s="2"/>
      <c r="F516" s="1"/>
      <c r="G516" s="47"/>
      <c r="H516" s="1"/>
      <c r="I516" s="1"/>
      <c r="J516" s="1"/>
      <c r="M516" s="1"/>
      <c r="N516" s="1"/>
      <c r="O516" s="49"/>
      <c r="P516" s="48"/>
    </row>
    <row r="517" spans="1:16" x14ac:dyDescent="0.25">
      <c r="A517" s="53"/>
      <c r="B517" s="54"/>
      <c r="D517" s="2"/>
      <c r="E517" s="2"/>
      <c r="F517" s="1"/>
      <c r="G517" s="47"/>
      <c r="H517" s="1"/>
      <c r="I517" s="1"/>
      <c r="J517" s="1"/>
      <c r="M517" s="1"/>
      <c r="N517" s="1"/>
      <c r="O517" s="49"/>
      <c r="P517" s="48"/>
    </row>
    <row r="518" spans="1:16" x14ac:dyDescent="0.25">
      <c r="A518" s="53"/>
      <c r="B518" s="54"/>
      <c r="D518" s="2"/>
      <c r="E518" s="2"/>
      <c r="F518" s="1"/>
      <c r="G518" s="47"/>
      <c r="H518" s="1"/>
      <c r="I518" s="1"/>
      <c r="J518" s="1"/>
      <c r="M518" s="1"/>
      <c r="N518" s="1"/>
      <c r="O518" s="49"/>
      <c r="P518" s="48"/>
    </row>
    <row r="519" spans="1:16" x14ac:dyDescent="0.25">
      <c r="A519" s="53"/>
      <c r="B519" s="54"/>
      <c r="D519" s="2"/>
      <c r="E519" s="2"/>
      <c r="F519" s="1"/>
      <c r="G519" s="47"/>
      <c r="H519" s="1"/>
      <c r="I519" s="1"/>
      <c r="J519" s="1"/>
      <c r="M519" s="1"/>
      <c r="N519" s="1"/>
      <c r="O519" s="49"/>
      <c r="P519" s="48"/>
    </row>
    <row r="520" spans="1:16" x14ac:dyDescent="0.25">
      <c r="A520" s="53"/>
      <c r="B520" s="54"/>
      <c r="D520" s="2"/>
      <c r="E520" s="2"/>
      <c r="F520" s="1"/>
      <c r="G520" s="47"/>
      <c r="H520" s="1"/>
      <c r="I520" s="1"/>
      <c r="J520" s="1"/>
      <c r="M520" s="1"/>
      <c r="N520" s="1"/>
      <c r="O520" s="49"/>
      <c r="P520" s="48"/>
    </row>
    <row r="521" spans="1:16" x14ac:dyDescent="0.25">
      <c r="A521" s="53"/>
      <c r="B521" s="54"/>
      <c r="D521" s="2"/>
      <c r="E521" s="2"/>
      <c r="F521" s="1"/>
      <c r="G521" s="47"/>
      <c r="H521" s="1"/>
      <c r="I521" s="1"/>
      <c r="J521" s="1"/>
      <c r="M521" s="1"/>
      <c r="N521" s="1"/>
      <c r="O521" s="49"/>
      <c r="P521" s="48"/>
    </row>
    <row r="522" spans="1:16" x14ac:dyDescent="0.25">
      <c r="A522" s="53"/>
      <c r="B522" s="54"/>
      <c r="D522" s="2"/>
      <c r="E522" s="2"/>
      <c r="F522" s="1"/>
      <c r="G522" s="47"/>
      <c r="H522" s="1"/>
      <c r="I522" s="1"/>
      <c r="J522" s="1"/>
      <c r="M522" s="1"/>
      <c r="N522" s="1"/>
      <c r="O522" s="49"/>
      <c r="P522" s="48"/>
    </row>
    <row r="523" spans="1:16" x14ac:dyDescent="0.25">
      <c r="A523" s="53"/>
      <c r="B523" s="54"/>
      <c r="D523" s="2"/>
      <c r="E523" s="2"/>
      <c r="F523" s="1"/>
      <c r="G523" s="47"/>
      <c r="H523" s="1"/>
      <c r="I523" s="1"/>
      <c r="J523" s="1"/>
      <c r="M523" s="1"/>
      <c r="N523" s="1"/>
      <c r="O523" s="49"/>
      <c r="P523" s="48"/>
    </row>
    <row r="524" spans="1:16" x14ac:dyDescent="0.25">
      <c r="A524" s="53"/>
      <c r="B524" s="54"/>
      <c r="D524" s="2"/>
      <c r="E524" s="2"/>
      <c r="F524" s="1"/>
      <c r="G524" s="47"/>
      <c r="H524" s="1"/>
      <c r="I524" s="1"/>
      <c r="J524" s="1"/>
      <c r="M524" s="1"/>
      <c r="N524" s="1"/>
      <c r="O524" s="49"/>
      <c r="P524" s="48"/>
    </row>
    <row r="525" spans="1:16" x14ac:dyDescent="0.25">
      <c r="A525" s="53"/>
      <c r="B525" s="54"/>
      <c r="D525" s="2"/>
      <c r="E525" s="2"/>
      <c r="F525" s="1"/>
      <c r="G525" s="47"/>
      <c r="H525" s="1"/>
      <c r="I525" s="1"/>
      <c r="J525" s="1"/>
      <c r="M525" s="1"/>
      <c r="N525" s="1"/>
      <c r="O525" s="49"/>
      <c r="P525" s="48"/>
    </row>
    <row r="526" spans="1:16" x14ac:dyDescent="0.25">
      <c r="A526" s="53"/>
      <c r="B526" s="54"/>
      <c r="D526" s="2"/>
      <c r="E526" s="2"/>
      <c r="F526" s="1"/>
      <c r="G526" s="47"/>
      <c r="H526" s="1"/>
      <c r="I526" s="1"/>
      <c r="J526" s="1"/>
      <c r="M526" s="1"/>
      <c r="N526" s="1"/>
      <c r="O526" s="49"/>
      <c r="P526" s="48"/>
    </row>
    <row r="527" spans="1:16" x14ac:dyDescent="0.25">
      <c r="A527" s="53"/>
      <c r="B527" s="54"/>
      <c r="D527" s="2"/>
      <c r="E527" s="2"/>
      <c r="F527" s="1"/>
      <c r="G527" s="47"/>
      <c r="H527" s="1"/>
      <c r="I527" s="1"/>
      <c r="J527" s="1"/>
      <c r="M527" s="1"/>
      <c r="N527" s="1"/>
      <c r="O527" s="49"/>
      <c r="P527" s="48"/>
    </row>
    <row r="528" spans="1:16" x14ac:dyDescent="0.25">
      <c r="A528" s="53"/>
      <c r="B528" s="54"/>
      <c r="D528" s="2"/>
      <c r="E528" s="2"/>
      <c r="F528" s="1"/>
      <c r="G528" s="47"/>
      <c r="H528" s="1"/>
      <c r="I528" s="1"/>
      <c r="J528" s="1"/>
      <c r="M528" s="1"/>
      <c r="N528" s="1"/>
      <c r="O528" s="49"/>
      <c r="P528" s="48"/>
    </row>
    <row r="529" spans="1:16" x14ac:dyDescent="0.25">
      <c r="A529" s="53"/>
      <c r="B529" s="54"/>
      <c r="D529" s="2"/>
      <c r="E529" s="2"/>
      <c r="F529" s="1"/>
      <c r="G529" s="47"/>
      <c r="H529" s="1"/>
      <c r="I529" s="1"/>
      <c r="J529" s="1"/>
      <c r="M529" s="1"/>
      <c r="N529" s="1"/>
      <c r="O529" s="49"/>
      <c r="P529" s="48"/>
    </row>
    <row r="530" spans="1:16" x14ac:dyDescent="0.25">
      <c r="A530" s="53"/>
      <c r="B530" s="54"/>
      <c r="D530" s="2"/>
      <c r="E530" s="2"/>
      <c r="F530" s="1"/>
      <c r="G530" s="47"/>
      <c r="H530" s="1"/>
      <c r="I530" s="1"/>
      <c r="J530" s="1"/>
      <c r="M530" s="1"/>
      <c r="N530" s="1"/>
      <c r="O530" s="49"/>
      <c r="P530" s="48"/>
    </row>
    <row r="531" spans="1:16" x14ac:dyDescent="0.25">
      <c r="A531" s="53"/>
      <c r="B531" s="54"/>
      <c r="D531" s="2"/>
      <c r="E531" s="2"/>
      <c r="F531" s="1"/>
      <c r="G531" s="47"/>
      <c r="H531" s="1"/>
      <c r="I531" s="1"/>
      <c r="J531" s="1"/>
      <c r="M531" s="1"/>
      <c r="N531" s="1"/>
      <c r="O531" s="49"/>
      <c r="P531" s="48"/>
    </row>
    <row r="532" spans="1:16" x14ac:dyDescent="0.25">
      <c r="A532" s="53"/>
      <c r="B532" s="54"/>
      <c r="D532" s="2"/>
      <c r="E532" s="2"/>
      <c r="F532" s="1"/>
      <c r="G532" s="47"/>
      <c r="H532" s="1"/>
      <c r="I532" s="1"/>
      <c r="J532" s="1"/>
      <c r="M532" s="1"/>
      <c r="N532" s="1"/>
      <c r="O532" s="49"/>
      <c r="P532" s="48"/>
    </row>
    <row r="533" spans="1:16" x14ac:dyDescent="0.25">
      <c r="A533" s="53"/>
      <c r="B533" s="54"/>
      <c r="D533" s="2"/>
      <c r="E533" s="2"/>
      <c r="F533" s="1"/>
      <c r="G533" s="47"/>
      <c r="H533" s="1"/>
      <c r="I533" s="1"/>
      <c r="J533" s="1"/>
      <c r="M533" s="1"/>
      <c r="N533" s="1"/>
      <c r="O533" s="49"/>
      <c r="P533" s="48"/>
    </row>
    <row r="534" spans="1:16" x14ac:dyDescent="0.25">
      <c r="A534" s="53"/>
      <c r="B534" s="54"/>
      <c r="D534" s="2"/>
      <c r="E534" s="2"/>
      <c r="F534" s="1"/>
      <c r="G534" s="47"/>
      <c r="H534" s="1"/>
      <c r="I534" s="1"/>
      <c r="J534" s="1"/>
      <c r="M534" s="1"/>
      <c r="N534" s="1"/>
      <c r="O534" s="49"/>
      <c r="P534" s="48"/>
    </row>
    <row r="535" spans="1:16" x14ac:dyDescent="0.25">
      <c r="A535" s="53"/>
      <c r="B535" s="54"/>
      <c r="D535" s="2"/>
      <c r="E535" s="2"/>
      <c r="F535" s="1"/>
      <c r="G535" s="47"/>
      <c r="H535" s="1"/>
      <c r="I535" s="1"/>
      <c r="J535" s="1"/>
      <c r="M535" s="1"/>
      <c r="N535" s="1"/>
      <c r="O535" s="49"/>
      <c r="P535" s="48"/>
    </row>
    <row r="536" spans="1:16" x14ac:dyDescent="0.25">
      <c r="A536" s="53"/>
      <c r="B536" s="54"/>
      <c r="D536" s="2"/>
      <c r="E536" s="2"/>
      <c r="F536" s="1"/>
      <c r="G536" s="47"/>
      <c r="H536" s="1"/>
      <c r="I536" s="1"/>
      <c r="J536" s="1"/>
      <c r="M536" s="1"/>
      <c r="N536" s="1"/>
      <c r="O536" s="49"/>
      <c r="P536" s="48"/>
    </row>
    <row r="537" spans="1:16" x14ac:dyDescent="0.25">
      <c r="A537" s="53"/>
      <c r="B537" s="54"/>
      <c r="D537" s="2"/>
      <c r="E537" s="2"/>
      <c r="F537" s="1"/>
      <c r="G537" s="47"/>
      <c r="H537" s="1"/>
      <c r="I537" s="1"/>
      <c r="J537" s="1"/>
      <c r="M537" s="1"/>
      <c r="N537" s="1"/>
      <c r="O537" s="49"/>
      <c r="P537" s="48"/>
    </row>
    <row r="538" spans="1:16" x14ac:dyDescent="0.25">
      <c r="A538" s="53"/>
      <c r="B538" s="54"/>
      <c r="D538" s="2"/>
      <c r="E538" s="2"/>
      <c r="F538" s="1"/>
      <c r="G538" s="47"/>
      <c r="H538" s="1"/>
      <c r="I538" s="1"/>
      <c r="J538" s="1"/>
      <c r="M538" s="1"/>
      <c r="N538" s="1"/>
      <c r="O538" s="49"/>
      <c r="P538" s="48"/>
    </row>
    <row r="539" spans="1:16" x14ac:dyDescent="0.25">
      <c r="A539" s="53"/>
      <c r="B539" s="54"/>
      <c r="D539" s="2"/>
      <c r="E539" s="2"/>
      <c r="F539" s="1"/>
      <c r="G539" s="47"/>
      <c r="H539" s="1"/>
      <c r="I539" s="1"/>
      <c r="J539" s="1"/>
      <c r="M539" s="1"/>
      <c r="N539" s="1"/>
      <c r="O539" s="49"/>
      <c r="P539" s="48"/>
    </row>
    <row r="540" spans="1:16" x14ac:dyDescent="0.25">
      <c r="A540" s="53"/>
      <c r="B540" s="54"/>
      <c r="D540" s="2"/>
      <c r="E540" s="2"/>
      <c r="F540" s="1"/>
      <c r="G540" s="47"/>
      <c r="H540" s="1"/>
      <c r="I540" s="1"/>
      <c r="J540" s="1"/>
      <c r="M540" s="1"/>
      <c r="N540" s="1"/>
      <c r="O540" s="49"/>
      <c r="P540" s="48"/>
    </row>
    <row r="541" spans="1:16" x14ac:dyDescent="0.25">
      <c r="A541" s="53"/>
      <c r="B541" s="54"/>
      <c r="D541" s="2"/>
      <c r="E541" s="2"/>
      <c r="F541" s="1"/>
      <c r="G541" s="47"/>
      <c r="H541" s="1"/>
      <c r="I541" s="1"/>
      <c r="J541" s="1"/>
      <c r="M541" s="1"/>
      <c r="N541" s="1"/>
      <c r="O541" s="49"/>
      <c r="P541" s="48"/>
    </row>
    <row r="542" spans="1:16" x14ac:dyDescent="0.25">
      <c r="A542" s="53"/>
      <c r="B542" s="54"/>
      <c r="D542" s="2"/>
      <c r="E542" s="2"/>
      <c r="F542" s="1"/>
      <c r="G542" s="47"/>
      <c r="H542" s="1"/>
      <c r="I542" s="1"/>
      <c r="J542" s="1"/>
      <c r="M542" s="1"/>
      <c r="N542" s="1"/>
      <c r="O542" s="49"/>
      <c r="P542" s="48"/>
    </row>
    <row r="543" spans="1:16" x14ac:dyDescent="0.25">
      <c r="A543" s="53"/>
      <c r="B543" s="54"/>
      <c r="D543" s="2"/>
      <c r="E543" s="2"/>
      <c r="F543" s="1"/>
      <c r="G543" s="47"/>
      <c r="H543" s="1"/>
      <c r="I543" s="1"/>
      <c r="J543" s="1"/>
      <c r="M543" s="1"/>
      <c r="N543" s="1"/>
      <c r="O543" s="49"/>
      <c r="P543" s="48"/>
    </row>
    <row r="544" spans="1:16" x14ac:dyDescent="0.25">
      <c r="A544" s="53"/>
      <c r="B544" s="54"/>
      <c r="D544" s="2"/>
      <c r="E544" s="2"/>
      <c r="F544" s="1"/>
      <c r="G544" s="47"/>
      <c r="H544" s="1"/>
      <c r="I544" s="1"/>
      <c r="J544" s="1"/>
      <c r="M544" s="1"/>
      <c r="N544" s="1"/>
      <c r="O544" s="49"/>
      <c r="P544" s="48"/>
    </row>
    <row r="545" spans="1:16" x14ac:dyDescent="0.25">
      <c r="A545" s="53"/>
      <c r="B545" s="54"/>
      <c r="D545" s="2"/>
      <c r="E545" s="2"/>
      <c r="F545" s="1"/>
      <c r="G545" s="47"/>
      <c r="H545" s="1"/>
      <c r="I545" s="1"/>
      <c r="J545" s="1"/>
      <c r="M545" s="1"/>
      <c r="N545" s="1"/>
      <c r="O545" s="49"/>
      <c r="P545" s="48"/>
    </row>
    <row r="546" spans="1:16" x14ac:dyDescent="0.25">
      <c r="A546" s="53"/>
      <c r="B546" s="54"/>
      <c r="D546" s="2"/>
      <c r="E546" s="2"/>
      <c r="F546" s="1"/>
      <c r="G546" s="47"/>
      <c r="H546" s="1"/>
      <c r="I546" s="1"/>
      <c r="J546" s="1"/>
      <c r="M546" s="1"/>
      <c r="N546" s="1"/>
      <c r="O546" s="49"/>
      <c r="P546" s="48"/>
    </row>
    <row r="547" spans="1:16" x14ac:dyDescent="0.25">
      <c r="A547" s="53"/>
      <c r="B547" s="54"/>
      <c r="D547" s="2"/>
      <c r="E547" s="2"/>
      <c r="F547" s="1"/>
      <c r="G547" s="47"/>
      <c r="H547" s="1"/>
      <c r="I547" s="1"/>
      <c r="J547" s="1"/>
      <c r="M547" s="1"/>
      <c r="N547" s="1"/>
      <c r="O547" s="49"/>
      <c r="P547" s="48"/>
    </row>
    <row r="548" spans="1:16" x14ac:dyDescent="0.25">
      <c r="A548" s="53"/>
      <c r="B548" s="54"/>
      <c r="D548" s="2"/>
      <c r="E548" s="2"/>
      <c r="F548" s="1"/>
      <c r="G548" s="47"/>
      <c r="H548" s="1"/>
      <c r="I548" s="1"/>
      <c r="J548" s="1"/>
      <c r="M548" s="1"/>
      <c r="N548" s="1"/>
      <c r="O548" s="49"/>
      <c r="P548" s="48"/>
    </row>
    <row r="549" spans="1:16" x14ac:dyDescent="0.25">
      <c r="A549" s="53"/>
      <c r="B549" s="54"/>
      <c r="D549" s="2"/>
      <c r="E549" s="2"/>
      <c r="F549" s="1"/>
      <c r="G549" s="47"/>
      <c r="H549" s="1"/>
      <c r="I549" s="1"/>
      <c r="J549" s="1"/>
      <c r="M549" s="1"/>
      <c r="N549" s="1"/>
      <c r="O549" s="49"/>
      <c r="P549" s="48"/>
    </row>
    <row r="550" spans="1:16" x14ac:dyDescent="0.25">
      <c r="A550" s="53"/>
      <c r="B550" s="54"/>
      <c r="D550" s="2"/>
      <c r="E550" s="2"/>
      <c r="F550" s="1"/>
      <c r="G550" s="47"/>
      <c r="H550" s="1"/>
      <c r="I550" s="1"/>
      <c r="J550" s="1"/>
      <c r="M550" s="1"/>
      <c r="N550" s="1"/>
      <c r="O550" s="49"/>
      <c r="P550" s="48"/>
    </row>
    <row r="551" spans="1:16" x14ac:dyDescent="0.25">
      <c r="A551" s="53"/>
      <c r="B551" s="54"/>
      <c r="D551" s="2"/>
      <c r="E551" s="2"/>
      <c r="F551" s="1"/>
      <c r="G551" s="47"/>
      <c r="H551" s="1"/>
      <c r="I551" s="1"/>
      <c r="J551" s="1"/>
      <c r="M551" s="1"/>
      <c r="N551" s="1"/>
      <c r="O551" s="49"/>
      <c r="P551" s="48"/>
    </row>
    <row r="552" spans="1:16" x14ac:dyDescent="0.25">
      <c r="A552" s="53"/>
      <c r="B552" s="54"/>
      <c r="D552" s="2"/>
      <c r="E552" s="2"/>
      <c r="F552" s="1"/>
      <c r="G552" s="47"/>
      <c r="H552" s="1"/>
      <c r="I552" s="1"/>
      <c r="J552" s="1"/>
      <c r="M552" s="1"/>
      <c r="N552" s="1"/>
      <c r="O552" s="49"/>
      <c r="P552" s="48"/>
    </row>
    <row r="553" spans="1:16" x14ac:dyDescent="0.25">
      <c r="A553" s="53"/>
      <c r="B553" s="54"/>
      <c r="D553" s="2"/>
      <c r="E553" s="2"/>
      <c r="F553" s="1"/>
      <c r="G553" s="47"/>
      <c r="H553" s="1"/>
      <c r="I553" s="1"/>
      <c r="J553" s="1"/>
      <c r="M553" s="1"/>
      <c r="N553" s="1"/>
      <c r="O553" s="49"/>
      <c r="P553" s="48"/>
    </row>
    <row r="554" spans="1:16" x14ac:dyDescent="0.25">
      <c r="A554" s="53"/>
      <c r="B554" s="54"/>
      <c r="D554" s="2"/>
      <c r="E554" s="2"/>
      <c r="F554" s="1"/>
      <c r="G554" s="47"/>
      <c r="H554" s="1"/>
      <c r="I554" s="1"/>
      <c r="J554" s="1"/>
      <c r="M554" s="1"/>
      <c r="N554" s="1"/>
      <c r="O554" s="49"/>
      <c r="P554" s="48"/>
    </row>
    <row r="555" spans="1:16" x14ac:dyDescent="0.25">
      <c r="A555" s="53"/>
      <c r="B555" s="54"/>
      <c r="D555" s="2"/>
      <c r="E555" s="2"/>
      <c r="F555" s="1"/>
      <c r="G555" s="47"/>
      <c r="H555" s="1"/>
      <c r="I555" s="1"/>
      <c r="J555" s="1"/>
      <c r="M555" s="1"/>
      <c r="N555" s="1"/>
      <c r="O555" s="49"/>
      <c r="P555" s="48"/>
    </row>
    <row r="556" spans="1:16" x14ac:dyDescent="0.25">
      <c r="A556" s="53"/>
      <c r="B556" s="54"/>
      <c r="D556" s="2"/>
      <c r="E556" s="2"/>
      <c r="F556" s="1"/>
      <c r="G556" s="47"/>
      <c r="H556" s="1"/>
      <c r="I556" s="1"/>
      <c r="J556" s="1"/>
      <c r="M556" s="1"/>
      <c r="N556" s="1"/>
      <c r="O556" s="49"/>
      <c r="P556" s="48"/>
    </row>
    <row r="557" spans="1:16" x14ac:dyDescent="0.25">
      <c r="A557" s="53"/>
      <c r="B557" s="54"/>
      <c r="D557" s="2"/>
      <c r="E557" s="2"/>
      <c r="F557" s="1"/>
      <c r="G557" s="47"/>
      <c r="H557" s="1"/>
      <c r="I557" s="1"/>
      <c r="J557" s="1"/>
      <c r="M557" s="1"/>
      <c r="N557" s="1"/>
      <c r="O557" s="49"/>
      <c r="P557" s="48"/>
    </row>
    <row r="558" spans="1:16" x14ac:dyDescent="0.25">
      <c r="A558" s="53"/>
      <c r="B558" s="54"/>
      <c r="D558" s="2"/>
      <c r="E558" s="2"/>
      <c r="F558" s="1"/>
      <c r="G558" s="47"/>
      <c r="H558" s="1"/>
      <c r="I558" s="1"/>
      <c r="J558" s="1"/>
      <c r="M558" s="1"/>
      <c r="N558" s="1"/>
      <c r="O558" s="49"/>
      <c r="P558" s="48"/>
    </row>
    <row r="559" spans="1:16" x14ac:dyDescent="0.25">
      <c r="A559" s="53"/>
      <c r="B559" s="54"/>
      <c r="D559" s="2"/>
      <c r="E559" s="2"/>
      <c r="F559" s="1"/>
      <c r="G559" s="47"/>
      <c r="H559" s="1"/>
      <c r="I559" s="1"/>
      <c r="J559" s="1"/>
      <c r="M559" s="1"/>
      <c r="N559" s="1"/>
      <c r="O559" s="49"/>
      <c r="P559" s="48"/>
    </row>
    <row r="560" spans="1:16" x14ac:dyDescent="0.25">
      <c r="A560" s="53"/>
      <c r="B560" s="54"/>
      <c r="D560" s="2"/>
      <c r="E560" s="2"/>
      <c r="F560" s="1"/>
      <c r="G560" s="47"/>
      <c r="H560" s="1"/>
      <c r="I560" s="1"/>
      <c r="J560" s="1"/>
      <c r="M560" s="1"/>
      <c r="N560" s="1"/>
      <c r="O560" s="49"/>
      <c r="P560" s="48"/>
    </row>
    <row r="561" spans="1:16" x14ac:dyDescent="0.25">
      <c r="A561" s="53"/>
      <c r="B561" s="54"/>
      <c r="D561" s="2"/>
      <c r="E561" s="2"/>
      <c r="F561" s="1"/>
      <c r="G561" s="47"/>
      <c r="H561" s="1"/>
      <c r="I561" s="1"/>
      <c r="J561" s="1"/>
      <c r="M561" s="1"/>
      <c r="N561" s="1"/>
      <c r="O561" s="49"/>
      <c r="P561" s="48"/>
    </row>
    <row r="562" spans="1:16" x14ac:dyDescent="0.25">
      <c r="A562" s="53"/>
      <c r="B562" s="54"/>
      <c r="D562" s="2"/>
      <c r="E562" s="2"/>
      <c r="F562" s="1"/>
      <c r="G562" s="47"/>
      <c r="H562" s="1"/>
      <c r="I562" s="1"/>
      <c r="J562" s="1"/>
      <c r="M562" s="1"/>
      <c r="N562" s="1"/>
      <c r="O562" s="49"/>
      <c r="P562" s="48"/>
    </row>
    <row r="563" spans="1:16" x14ac:dyDescent="0.25">
      <c r="A563" s="53"/>
      <c r="B563" s="54"/>
      <c r="D563" s="2"/>
      <c r="E563" s="2"/>
      <c r="F563" s="1"/>
      <c r="G563" s="47"/>
      <c r="H563" s="1"/>
      <c r="I563" s="1"/>
      <c r="J563" s="1"/>
      <c r="M563" s="1"/>
      <c r="N563" s="1"/>
      <c r="O563" s="49"/>
      <c r="P563" s="48"/>
    </row>
    <row r="564" spans="1:16" x14ac:dyDescent="0.25">
      <c r="A564" s="53"/>
      <c r="B564" s="54"/>
      <c r="D564" s="2"/>
      <c r="E564" s="2"/>
      <c r="F564" s="1"/>
      <c r="G564" s="47"/>
      <c r="H564" s="1"/>
      <c r="I564" s="1"/>
      <c r="J564" s="1"/>
      <c r="M564" s="1"/>
      <c r="N564" s="1"/>
      <c r="O564" s="49"/>
      <c r="P564" s="48"/>
    </row>
    <row r="565" spans="1:16" x14ac:dyDescent="0.25">
      <c r="A565" s="53"/>
      <c r="B565" s="54"/>
      <c r="D565" s="2"/>
      <c r="E565" s="2"/>
      <c r="F565" s="1"/>
      <c r="G565" s="47"/>
      <c r="H565" s="1"/>
      <c r="I565" s="1"/>
      <c r="J565" s="1"/>
      <c r="M565" s="1"/>
      <c r="N565" s="1"/>
      <c r="O565" s="49"/>
      <c r="P565" s="48"/>
    </row>
    <row r="566" spans="1:16" x14ac:dyDescent="0.25">
      <c r="A566" s="53"/>
      <c r="B566" s="54"/>
      <c r="D566" s="2"/>
      <c r="E566" s="2"/>
      <c r="F566" s="1"/>
      <c r="G566" s="47"/>
      <c r="H566" s="1"/>
      <c r="I566" s="1"/>
      <c r="J566" s="1"/>
      <c r="M566" s="1"/>
      <c r="N566" s="1"/>
      <c r="O566" s="49"/>
      <c r="P566" s="48"/>
    </row>
    <row r="567" spans="1:16" x14ac:dyDescent="0.25">
      <c r="A567" s="53"/>
      <c r="B567" s="54"/>
      <c r="D567" s="2"/>
      <c r="E567" s="2"/>
      <c r="F567" s="1"/>
      <c r="G567" s="47"/>
      <c r="H567" s="1"/>
      <c r="I567" s="1"/>
      <c r="J567" s="1"/>
      <c r="M567" s="1"/>
      <c r="N567" s="1"/>
      <c r="O567" s="49"/>
      <c r="P567" s="48"/>
    </row>
    <row r="568" spans="1:16" x14ac:dyDescent="0.25">
      <c r="A568" s="53"/>
      <c r="B568" s="54"/>
      <c r="D568" s="2"/>
      <c r="E568" s="2"/>
      <c r="F568" s="1"/>
      <c r="G568" s="47"/>
      <c r="H568" s="1"/>
      <c r="I568" s="1"/>
      <c r="J568" s="1"/>
      <c r="M568" s="1"/>
      <c r="N568" s="1"/>
      <c r="O568" s="49"/>
      <c r="P568" s="48"/>
    </row>
    <row r="569" spans="1:16" x14ac:dyDescent="0.25">
      <c r="A569" s="53"/>
      <c r="B569" s="54"/>
      <c r="D569" s="2"/>
      <c r="E569" s="2"/>
      <c r="F569" s="1"/>
      <c r="G569" s="47"/>
      <c r="H569" s="1"/>
      <c r="I569" s="1"/>
      <c r="J569" s="1"/>
      <c r="M569" s="1"/>
      <c r="N569" s="1"/>
      <c r="O569" s="49"/>
      <c r="P569" s="48"/>
    </row>
    <row r="570" spans="1:16" x14ac:dyDescent="0.25">
      <c r="A570" s="53"/>
      <c r="B570" s="54"/>
      <c r="D570" s="2"/>
      <c r="E570" s="2"/>
      <c r="F570" s="1"/>
      <c r="G570" s="47"/>
      <c r="H570" s="1"/>
      <c r="I570" s="1"/>
      <c r="J570" s="1"/>
      <c r="M570" s="1"/>
      <c r="N570" s="1"/>
      <c r="O570" s="49"/>
      <c r="P570" s="48"/>
    </row>
    <row r="571" spans="1:16" x14ac:dyDescent="0.25">
      <c r="A571" s="53"/>
      <c r="B571" s="54"/>
      <c r="D571" s="2"/>
      <c r="E571" s="2"/>
      <c r="F571" s="1"/>
      <c r="G571" s="47"/>
      <c r="H571" s="1"/>
      <c r="I571" s="1"/>
      <c r="J571" s="1"/>
      <c r="M571" s="1"/>
      <c r="N571" s="1"/>
      <c r="O571" s="49"/>
      <c r="P571" s="48"/>
    </row>
    <row r="572" spans="1:16" x14ac:dyDescent="0.25">
      <c r="A572" s="53"/>
      <c r="B572" s="54"/>
      <c r="D572" s="2"/>
      <c r="E572" s="2"/>
      <c r="F572" s="1"/>
      <c r="G572" s="47"/>
      <c r="H572" s="1"/>
      <c r="I572" s="1"/>
      <c r="J572" s="1"/>
      <c r="M572" s="1"/>
      <c r="N572" s="1"/>
      <c r="O572" s="49"/>
      <c r="P572" s="48"/>
    </row>
    <row r="573" spans="1:16" x14ac:dyDescent="0.25">
      <c r="A573" s="53"/>
      <c r="B573" s="54"/>
      <c r="D573" s="2"/>
      <c r="E573" s="2"/>
      <c r="F573" s="1"/>
      <c r="G573" s="47"/>
      <c r="H573" s="1"/>
      <c r="I573" s="1"/>
      <c r="J573" s="1"/>
      <c r="M573" s="1"/>
      <c r="N573" s="1"/>
      <c r="O573" s="49"/>
      <c r="P573" s="48"/>
    </row>
    <row r="574" spans="1:16" x14ac:dyDescent="0.25">
      <c r="A574" s="53"/>
      <c r="B574" s="54"/>
      <c r="D574" s="2"/>
      <c r="E574" s="2"/>
      <c r="F574" s="1"/>
      <c r="G574" s="47"/>
      <c r="H574" s="1"/>
      <c r="I574" s="1"/>
      <c r="J574" s="1"/>
      <c r="M574" s="1"/>
      <c r="N574" s="1"/>
      <c r="O574" s="49"/>
      <c r="P574" s="48"/>
    </row>
    <row r="575" spans="1:16" x14ac:dyDescent="0.25">
      <c r="A575" s="53"/>
      <c r="B575" s="54"/>
      <c r="D575" s="2"/>
      <c r="E575" s="2"/>
      <c r="F575" s="1"/>
      <c r="G575" s="47"/>
      <c r="H575" s="1"/>
      <c r="I575" s="1"/>
      <c r="J575" s="1"/>
      <c r="M575" s="1"/>
      <c r="N575" s="1"/>
      <c r="O575" s="49"/>
      <c r="P575" s="48"/>
    </row>
    <row r="576" spans="1:16" x14ac:dyDescent="0.25">
      <c r="A576" s="53"/>
      <c r="B576" s="54"/>
      <c r="D576" s="2"/>
      <c r="E576" s="2"/>
      <c r="F576" s="1"/>
      <c r="G576" s="47"/>
      <c r="H576" s="1"/>
      <c r="I576" s="1"/>
      <c r="J576" s="1"/>
      <c r="M576" s="1"/>
      <c r="N576" s="1"/>
      <c r="O576" s="49"/>
      <c r="P576" s="48"/>
    </row>
    <row r="577" spans="1:16" x14ac:dyDescent="0.25">
      <c r="A577" s="53"/>
      <c r="B577" s="54"/>
      <c r="D577" s="2"/>
      <c r="E577" s="2"/>
      <c r="F577" s="1"/>
      <c r="G577" s="47"/>
      <c r="H577" s="1"/>
      <c r="I577" s="1"/>
      <c r="J577" s="1"/>
      <c r="M577" s="1"/>
      <c r="N577" s="1"/>
      <c r="O577" s="49"/>
      <c r="P577" s="48"/>
    </row>
    <row r="578" spans="1:16" x14ac:dyDescent="0.25">
      <c r="A578" s="53"/>
      <c r="B578" s="54"/>
      <c r="D578" s="2"/>
      <c r="E578" s="2"/>
      <c r="F578" s="1"/>
      <c r="G578" s="47"/>
      <c r="H578" s="1"/>
      <c r="I578" s="1"/>
      <c r="J578" s="1"/>
      <c r="M578" s="1"/>
      <c r="N578" s="1"/>
      <c r="O578" s="49"/>
      <c r="P578" s="48"/>
    </row>
    <row r="579" spans="1:16" x14ac:dyDescent="0.25">
      <c r="A579" s="53"/>
      <c r="B579" s="54"/>
      <c r="D579" s="2"/>
      <c r="E579" s="2"/>
      <c r="F579" s="1"/>
      <c r="G579" s="47"/>
      <c r="H579" s="1"/>
      <c r="I579" s="1"/>
      <c r="J579" s="1"/>
      <c r="M579" s="1"/>
      <c r="N579" s="1"/>
      <c r="O579" s="49"/>
      <c r="P579" s="48"/>
    </row>
    <row r="580" spans="1:16" x14ac:dyDescent="0.25">
      <c r="A580" s="53"/>
      <c r="B580" s="54"/>
      <c r="D580" s="2"/>
      <c r="E580" s="2"/>
      <c r="F580" s="1"/>
      <c r="G580" s="47"/>
      <c r="H580" s="1"/>
      <c r="I580" s="1"/>
      <c r="J580" s="1"/>
      <c r="M580" s="1"/>
      <c r="N580" s="1"/>
      <c r="O580" s="49"/>
      <c r="P580" s="48"/>
    </row>
    <row r="581" spans="1:16" x14ac:dyDescent="0.25">
      <c r="A581" s="53"/>
      <c r="B581" s="54"/>
      <c r="D581" s="2"/>
      <c r="E581" s="2"/>
      <c r="F581" s="1"/>
      <c r="G581" s="47"/>
      <c r="H581" s="1"/>
      <c r="I581" s="1"/>
      <c r="J581" s="1"/>
      <c r="M581" s="1"/>
      <c r="N581" s="1"/>
      <c r="O581" s="49"/>
      <c r="P581" s="48"/>
    </row>
    <row r="582" spans="1:16" x14ac:dyDescent="0.25">
      <c r="A582" s="53"/>
      <c r="B582" s="54"/>
      <c r="D582" s="2"/>
      <c r="E582" s="2"/>
      <c r="F582" s="1"/>
      <c r="G582" s="47"/>
      <c r="H582" s="1"/>
      <c r="I582" s="1"/>
      <c r="J582" s="1"/>
      <c r="M582" s="1"/>
      <c r="N582" s="1"/>
      <c r="O582" s="49"/>
      <c r="P582" s="48"/>
    </row>
    <row r="583" spans="1:16" x14ac:dyDescent="0.25">
      <c r="A583" s="53"/>
      <c r="B583" s="54"/>
      <c r="D583" s="2"/>
      <c r="E583" s="2"/>
      <c r="F583" s="1"/>
      <c r="G583" s="47"/>
      <c r="H583" s="1"/>
      <c r="I583" s="1"/>
      <c r="J583" s="1"/>
      <c r="M583" s="1"/>
      <c r="N583" s="1"/>
      <c r="O583" s="49"/>
      <c r="P583" s="48"/>
    </row>
    <row r="584" spans="1:16" x14ac:dyDescent="0.25">
      <c r="A584" s="53"/>
      <c r="B584" s="54"/>
      <c r="D584" s="2"/>
      <c r="E584" s="2"/>
      <c r="F584" s="1"/>
      <c r="G584" s="47"/>
      <c r="H584" s="1"/>
      <c r="I584" s="1"/>
      <c r="J584" s="1"/>
      <c r="M584" s="1"/>
      <c r="N584" s="1"/>
      <c r="O584" s="49"/>
      <c r="P584" s="48"/>
    </row>
    <row r="585" spans="1:16" x14ac:dyDescent="0.25">
      <c r="A585" s="53"/>
      <c r="B585" s="54"/>
      <c r="D585" s="2"/>
      <c r="E585" s="2"/>
      <c r="F585" s="1"/>
      <c r="G585" s="47"/>
      <c r="H585" s="1"/>
      <c r="I585" s="1"/>
      <c r="J585" s="1"/>
      <c r="M585" s="1"/>
      <c r="N585" s="1"/>
      <c r="O585" s="49"/>
      <c r="P585" s="48"/>
    </row>
    <row r="586" spans="1:16" x14ac:dyDescent="0.25">
      <c r="A586" s="53"/>
      <c r="B586" s="54"/>
      <c r="D586" s="2"/>
      <c r="E586" s="2"/>
      <c r="F586" s="1"/>
      <c r="G586" s="47"/>
      <c r="H586" s="1"/>
      <c r="I586" s="1"/>
      <c r="J586" s="1"/>
      <c r="M586" s="1"/>
      <c r="N586" s="1"/>
      <c r="O586" s="49"/>
      <c r="P586" s="48"/>
    </row>
    <row r="587" spans="1:16" x14ac:dyDescent="0.25">
      <c r="A587" s="53"/>
      <c r="B587" s="54"/>
      <c r="D587" s="2"/>
      <c r="E587" s="2"/>
      <c r="F587" s="1"/>
      <c r="G587" s="47"/>
      <c r="H587" s="1"/>
      <c r="I587" s="1"/>
      <c r="J587" s="1"/>
      <c r="M587" s="1"/>
      <c r="N587" s="1"/>
      <c r="O587" s="49"/>
      <c r="P587" s="48"/>
    </row>
    <row r="588" spans="1:16" x14ac:dyDescent="0.25">
      <c r="A588" s="53"/>
      <c r="B588" s="54"/>
      <c r="D588" s="2"/>
      <c r="E588" s="2"/>
      <c r="F588" s="1"/>
      <c r="G588" s="47"/>
      <c r="H588" s="1"/>
      <c r="I588" s="1"/>
      <c r="J588" s="1"/>
      <c r="M588" s="1"/>
      <c r="N588" s="1"/>
      <c r="O588" s="49"/>
      <c r="P588" s="48"/>
    </row>
    <row r="589" spans="1:16" x14ac:dyDescent="0.25">
      <c r="A589" s="53"/>
      <c r="B589" s="54"/>
      <c r="D589" s="2"/>
      <c r="E589" s="2"/>
      <c r="F589" s="1"/>
      <c r="G589" s="47"/>
      <c r="H589" s="1"/>
      <c r="I589" s="1"/>
      <c r="J589" s="1"/>
      <c r="M589" s="1"/>
      <c r="N589" s="1"/>
      <c r="O589" s="49"/>
      <c r="P589" s="48"/>
    </row>
    <row r="590" spans="1:16" x14ac:dyDescent="0.25">
      <c r="A590" s="53"/>
      <c r="B590" s="54"/>
      <c r="D590" s="2"/>
      <c r="E590" s="2"/>
      <c r="F590" s="1"/>
      <c r="G590" s="47"/>
      <c r="H590" s="1"/>
      <c r="I590" s="1"/>
      <c r="J590" s="1"/>
      <c r="M590" s="1"/>
      <c r="N590" s="1"/>
      <c r="O590" s="49"/>
      <c r="P590" s="48"/>
    </row>
    <row r="591" spans="1:16" x14ac:dyDescent="0.25">
      <c r="A591" s="53"/>
      <c r="B591" s="54"/>
      <c r="D591" s="2"/>
      <c r="E591" s="2"/>
      <c r="F591" s="1"/>
      <c r="G591" s="47"/>
      <c r="H591" s="1"/>
      <c r="I591" s="1"/>
      <c r="J591" s="1"/>
      <c r="M591" s="1"/>
      <c r="N591" s="1"/>
      <c r="O591" s="49"/>
      <c r="P591" s="48"/>
    </row>
    <row r="592" spans="1:16" x14ac:dyDescent="0.25">
      <c r="A592" s="53"/>
      <c r="B592" s="54"/>
      <c r="D592" s="2"/>
      <c r="E592" s="2"/>
      <c r="F592" s="1"/>
      <c r="G592" s="47"/>
      <c r="H592" s="1"/>
      <c r="I592" s="1"/>
      <c r="J592" s="1"/>
      <c r="M592" s="1"/>
      <c r="N592" s="1"/>
      <c r="O592" s="49"/>
      <c r="P592" s="48"/>
    </row>
    <row r="593" spans="1:16" x14ac:dyDescent="0.25">
      <c r="A593" s="53"/>
      <c r="B593" s="54"/>
      <c r="D593" s="2"/>
      <c r="E593" s="2"/>
      <c r="F593" s="1"/>
      <c r="G593" s="47"/>
      <c r="H593" s="1"/>
      <c r="I593" s="1"/>
      <c r="J593" s="1"/>
      <c r="M593" s="1"/>
      <c r="N593" s="1"/>
      <c r="O593" s="49"/>
      <c r="P593" s="48"/>
    </row>
    <row r="594" spans="1:16" x14ac:dyDescent="0.25">
      <c r="A594" s="53"/>
      <c r="B594" s="54"/>
      <c r="D594" s="2"/>
      <c r="E594" s="2"/>
      <c r="F594" s="1"/>
      <c r="G594" s="47"/>
      <c r="H594" s="1"/>
      <c r="I594" s="1"/>
      <c r="J594" s="1"/>
      <c r="M594" s="1"/>
      <c r="N594" s="1"/>
      <c r="O594" s="49"/>
      <c r="P594" s="48"/>
    </row>
    <row r="595" spans="1:16" x14ac:dyDescent="0.25">
      <c r="A595" s="53"/>
      <c r="B595" s="54"/>
      <c r="D595" s="2"/>
      <c r="E595" s="2"/>
      <c r="F595" s="1"/>
      <c r="G595" s="47"/>
      <c r="H595" s="1"/>
      <c r="I595" s="1"/>
      <c r="J595" s="1"/>
      <c r="M595" s="1"/>
      <c r="N595" s="1"/>
      <c r="O595" s="49"/>
      <c r="P595" s="48"/>
    </row>
    <row r="596" spans="1:16" x14ac:dyDescent="0.25">
      <c r="A596" s="53"/>
      <c r="B596" s="54"/>
      <c r="D596" s="2"/>
      <c r="E596" s="2"/>
      <c r="F596" s="1"/>
      <c r="G596" s="47"/>
      <c r="H596" s="1"/>
      <c r="I596" s="1"/>
      <c r="J596" s="1"/>
      <c r="M596" s="1"/>
      <c r="N596" s="1"/>
      <c r="O596" s="49"/>
      <c r="P596" s="48"/>
    </row>
    <row r="597" spans="1:16" x14ac:dyDescent="0.25">
      <c r="A597" s="53"/>
      <c r="B597" s="54"/>
      <c r="D597" s="2"/>
      <c r="E597" s="2"/>
      <c r="F597" s="1"/>
      <c r="G597" s="47"/>
      <c r="H597" s="1"/>
      <c r="I597" s="1"/>
      <c r="J597" s="1"/>
      <c r="M597" s="1"/>
      <c r="N597" s="1"/>
      <c r="O597" s="49"/>
      <c r="P597" s="48"/>
    </row>
    <row r="598" spans="1:16" x14ac:dyDescent="0.25">
      <c r="A598" s="53"/>
      <c r="B598" s="54"/>
      <c r="D598" s="2"/>
      <c r="E598" s="2"/>
      <c r="F598" s="1"/>
      <c r="G598" s="47"/>
      <c r="H598" s="1"/>
      <c r="I598" s="1"/>
      <c r="J598" s="1"/>
      <c r="M598" s="1"/>
      <c r="N598" s="1"/>
      <c r="O598" s="49"/>
      <c r="P598" s="48"/>
    </row>
    <row r="599" spans="1:16" x14ac:dyDescent="0.25">
      <c r="A599" s="53"/>
      <c r="B599" s="54"/>
      <c r="D599" s="2"/>
      <c r="E599" s="2"/>
      <c r="F599" s="1"/>
      <c r="G599" s="47"/>
      <c r="H599" s="1"/>
      <c r="I599" s="1"/>
      <c r="J599" s="1"/>
      <c r="M599" s="1"/>
      <c r="N599" s="1"/>
      <c r="O599" s="49"/>
      <c r="P599" s="48"/>
    </row>
    <row r="600" spans="1:16" x14ac:dyDescent="0.25">
      <c r="A600" s="53"/>
      <c r="B600" s="54"/>
      <c r="D600" s="2"/>
      <c r="E600" s="2"/>
      <c r="F600" s="1"/>
      <c r="G600" s="47"/>
      <c r="H600" s="1"/>
      <c r="I600" s="1"/>
      <c r="J600" s="1"/>
      <c r="M600" s="1"/>
      <c r="N600" s="1"/>
      <c r="O600" s="49"/>
      <c r="P600" s="48"/>
    </row>
    <row r="601" spans="1:16" x14ac:dyDescent="0.25">
      <c r="A601" s="53"/>
      <c r="B601" s="54"/>
      <c r="D601" s="2"/>
      <c r="E601" s="2"/>
      <c r="F601" s="1"/>
      <c r="G601" s="47"/>
      <c r="H601" s="1"/>
      <c r="I601" s="1"/>
      <c r="J601" s="1"/>
      <c r="M601" s="1"/>
      <c r="N601" s="1"/>
      <c r="O601" s="49"/>
      <c r="P601" s="48"/>
    </row>
    <row r="602" spans="1:16" x14ac:dyDescent="0.25">
      <c r="A602" s="53"/>
      <c r="B602" s="54"/>
      <c r="D602" s="2"/>
      <c r="E602" s="2"/>
      <c r="F602" s="1"/>
      <c r="G602" s="47"/>
      <c r="H602" s="1"/>
      <c r="I602" s="1"/>
      <c r="J602" s="1"/>
      <c r="M602" s="1"/>
      <c r="N602" s="1"/>
      <c r="O602" s="49"/>
      <c r="P602" s="48"/>
    </row>
    <row r="603" spans="1:16" x14ac:dyDescent="0.25">
      <c r="A603" s="53"/>
      <c r="B603" s="54"/>
      <c r="D603" s="2"/>
      <c r="E603" s="2"/>
      <c r="F603" s="1"/>
      <c r="G603" s="47"/>
      <c r="H603" s="1"/>
      <c r="I603" s="1"/>
      <c r="J603" s="1"/>
      <c r="M603" s="1"/>
      <c r="N603" s="1"/>
      <c r="O603" s="49"/>
      <c r="P603" s="48"/>
    </row>
    <row r="604" spans="1:16" x14ac:dyDescent="0.25">
      <c r="A604" s="53"/>
      <c r="B604" s="54"/>
      <c r="D604" s="2"/>
      <c r="E604" s="2"/>
      <c r="F604" s="1"/>
      <c r="G604" s="47"/>
      <c r="H604" s="1"/>
      <c r="I604" s="1"/>
      <c r="J604" s="1"/>
      <c r="M604" s="1"/>
      <c r="N604" s="1"/>
      <c r="O604" s="49"/>
      <c r="P604" s="48"/>
    </row>
    <row r="605" spans="1:16" x14ac:dyDescent="0.25">
      <c r="A605" s="53"/>
      <c r="B605" s="54"/>
      <c r="D605" s="2"/>
      <c r="E605" s="2"/>
      <c r="F605" s="1"/>
      <c r="G605" s="47"/>
      <c r="H605" s="1"/>
      <c r="I605" s="1"/>
      <c r="J605" s="1"/>
      <c r="M605" s="1"/>
      <c r="N605" s="1"/>
      <c r="O605" s="49"/>
      <c r="P605" s="48"/>
    </row>
    <row r="606" spans="1:16" x14ac:dyDescent="0.25">
      <c r="A606" s="53"/>
      <c r="B606" s="54"/>
      <c r="D606" s="2"/>
      <c r="E606" s="2"/>
      <c r="F606" s="1"/>
      <c r="G606" s="47"/>
      <c r="H606" s="1"/>
      <c r="I606" s="1"/>
      <c r="J606" s="1"/>
      <c r="M606" s="1"/>
      <c r="N606" s="1"/>
      <c r="O606" s="49"/>
      <c r="P606" s="48"/>
    </row>
    <row r="607" spans="1:16" x14ac:dyDescent="0.25">
      <c r="A607" s="53"/>
      <c r="B607" s="54"/>
      <c r="D607" s="2"/>
      <c r="E607" s="2"/>
      <c r="F607" s="1"/>
      <c r="G607" s="47"/>
      <c r="H607" s="1"/>
      <c r="I607" s="1"/>
      <c r="J607" s="1"/>
      <c r="M607" s="1"/>
      <c r="N607" s="1"/>
      <c r="O607" s="49"/>
      <c r="P607" s="48"/>
    </row>
    <row r="608" spans="1:16" x14ac:dyDescent="0.25">
      <c r="A608" s="53"/>
      <c r="B608" s="54"/>
      <c r="D608" s="2"/>
      <c r="E608" s="2"/>
      <c r="F608" s="1"/>
      <c r="G608" s="47"/>
      <c r="H608" s="1"/>
      <c r="I608" s="1"/>
      <c r="J608" s="1"/>
      <c r="M608" s="1"/>
      <c r="N608" s="1"/>
      <c r="O608" s="49"/>
      <c r="P608" s="48"/>
    </row>
    <row r="609" spans="1:16" x14ac:dyDescent="0.25">
      <c r="A609" s="53"/>
      <c r="B609" s="54"/>
      <c r="D609" s="2"/>
      <c r="E609" s="2"/>
      <c r="F609" s="1"/>
      <c r="G609" s="47"/>
      <c r="H609" s="1"/>
      <c r="I609" s="1"/>
      <c r="J609" s="1"/>
      <c r="M609" s="1"/>
      <c r="N609" s="1"/>
      <c r="O609" s="49"/>
      <c r="P609" s="48"/>
    </row>
    <row r="610" spans="1:16" x14ac:dyDescent="0.25">
      <c r="A610" s="53"/>
      <c r="B610" s="54"/>
      <c r="D610" s="2"/>
      <c r="E610" s="2"/>
      <c r="F610" s="1"/>
      <c r="G610" s="47"/>
      <c r="H610" s="1"/>
      <c r="I610" s="1"/>
      <c r="J610" s="1"/>
      <c r="M610" s="1"/>
      <c r="N610" s="1"/>
      <c r="O610" s="49"/>
      <c r="P610" s="48"/>
    </row>
    <row r="611" spans="1:16" x14ac:dyDescent="0.25">
      <c r="A611" s="53"/>
      <c r="B611" s="54"/>
      <c r="D611" s="2"/>
      <c r="E611" s="2"/>
      <c r="F611" s="1"/>
      <c r="G611" s="47"/>
      <c r="H611" s="1"/>
      <c r="I611" s="1"/>
      <c r="J611" s="1"/>
      <c r="M611" s="1"/>
      <c r="N611" s="1"/>
      <c r="O611" s="49"/>
      <c r="P611" s="48"/>
    </row>
    <row r="612" spans="1:16" x14ac:dyDescent="0.25">
      <c r="A612" s="53"/>
      <c r="B612" s="54"/>
      <c r="D612" s="2"/>
      <c r="E612" s="2"/>
      <c r="F612" s="1"/>
      <c r="G612" s="47"/>
      <c r="H612" s="1"/>
      <c r="I612" s="1"/>
      <c r="J612" s="1"/>
      <c r="M612" s="1"/>
      <c r="N612" s="1"/>
      <c r="O612" s="49"/>
      <c r="P612" s="48"/>
    </row>
    <row r="613" spans="1:16" x14ac:dyDescent="0.25">
      <c r="A613" s="53"/>
      <c r="B613" s="54"/>
      <c r="D613" s="2"/>
      <c r="E613" s="2"/>
      <c r="F613" s="1"/>
      <c r="G613" s="47"/>
      <c r="H613" s="1"/>
      <c r="I613" s="1"/>
      <c r="J613" s="1"/>
      <c r="M613" s="1"/>
      <c r="N613" s="1"/>
      <c r="O613" s="49"/>
      <c r="P613" s="48"/>
    </row>
    <row r="614" spans="1:16" x14ac:dyDescent="0.25">
      <c r="A614" s="53"/>
      <c r="B614" s="54"/>
      <c r="D614" s="2"/>
      <c r="E614" s="2"/>
      <c r="F614" s="1"/>
      <c r="G614" s="47"/>
      <c r="H614" s="1"/>
      <c r="I614" s="1"/>
      <c r="J614" s="1"/>
      <c r="M614" s="1"/>
      <c r="N614" s="1"/>
      <c r="O614" s="49"/>
      <c r="P614" s="48"/>
    </row>
    <row r="615" spans="1:16" x14ac:dyDescent="0.25">
      <c r="A615" s="53"/>
      <c r="B615" s="54"/>
      <c r="D615" s="2"/>
      <c r="E615" s="2"/>
      <c r="F615" s="1"/>
      <c r="G615" s="47"/>
      <c r="H615" s="1"/>
      <c r="I615" s="1"/>
      <c r="J615" s="1"/>
      <c r="M615" s="1"/>
      <c r="N615" s="1"/>
      <c r="O615" s="49"/>
      <c r="P615" s="48"/>
    </row>
    <row r="616" spans="1:16" x14ac:dyDescent="0.25">
      <c r="A616" s="53"/>
      <c r="B616" s="54"/>
      <c r="D616" s="2"/>
      <c r="E616" s="2"/>
      <c r="F616" s="1"/>
      <c r="G616" s="47"/>
      <c r="H616" s="1"/>
      <c r="I616" s="1"/>
      <c r="J616" s="1"/>
      <c r="M616" s="1"/>
      <c r="N616" s="1"/>
      <c r="O616" s="49"/>
      <c r="P616" s="48"/>
    </row>
    <row r="617" spans="1:16" x14ac:dyDescent="0.25">
      <c r="A617" s="53"/>
      <c r="B617" s="54"/>
      <c r="D617" s="2"/>
      <c r="E617" s="2"/>
      <c r="F617" s="1"/>
      <c r="G617" s="47"/>
      <c r="H617" s="1"/>
      <c r="I617" s="1"/>
      <c r="J617" s="1"/>
      <c r="M617" s="1"/>
      <c r="N617" s="1"/>
      <c r="O617" s="49"/>
      <c r="P617" s="48"/>
    </row>
    <row r="618" spans="1:16" x14ac:dyDescent="0.25">
      <c r="A618" s="53"/>
      <c r="B618" s="54"/>
      <c r="D618" s="2"/>
      <c r="E618" s="2"/>
      <c r="F618" s="1"/>
      <c r="G618" s="47"/>
      <c r="H618" s="1"/>
      <c r="I618" s="1"/>
      <c r="J618" s="1"/>
      <c r="M618" s="1"/>
      <c r="N618" s="1"/>
      <c r="O618" s="49"/>
      <c r="P618" s="48"/>
    </row>
    <row r="619" spans="1:16" x14ac:dyDescent="0.25">
      <c r="A619" s="53"/>
      <c r="B619" s="54"/>
      <c r="D619" s="2"/>
      <c r="E619" s="2"/>
      <c r="F619" s="1"/>
      <c r="G619" s="47"/>
      <c r="H619" s="1"/>
      <c r="I619" s="1"/>
      <c r="J619" s="1"/>
      <c r="M619" s="1"/>
      <c r="N619" s="1"/>
      <c r="O619" s="49"/>
      <c r="P619" s="48"/>
    </row>
    <row r="620" spans="1:16" x14ac:dyDescent="0.25">
      <c r="A620" s="53"/>
      <c r="B620" s="54"/>
      <c r="D620" s="2"/>
      <c r="E620" s="2"/>
      <c r="F620" s="1"/>
      <c r="G620" s="47"/>
      <c r="H620" s="1"/>
      <c r="I620" s="1"/>
      <c r="J620" s="1"/>
      <c r="M620" s="1"/>
      <c r="N620" s="1"/>
      <c r="O620" s="49"/>
      <c r="P620" s="48"/>
    </row>
    <row r="621" spans="1:16" x14ac:dyDescent="0.25">
      <c r="A621" s="53"/>
      <c r="B621" s="54"/>
      <c r="D621" s="2"/>
      <c r="E621" s="2"/>
      <c r="F621" s="1"/>
      <c r="G621" s="47"/>
      <c r="H621" s="1"/>
      <c r="I621" s="1"/>
      <c r="J621" s="1"/>
      <c r="M621" s="1"/>
      <c r="N621" s="1"/>
      <c r="O621" s="49"/>
      <c r="P621" s="48"/>
    </row>
    <row r="622" spans="1:16" x14ac:dyDescent="0.25">
      <c r="A622" s="53"/>
      <c r="B622" s="54"/>
      <c r="D622" s="2"/>
      <c r="E622" s="2"/>
      <c r="F622" s="1"/>
      <c r="G622" s="47"/>
      <c r="H622" s="1"/>
      <c r="I622" s="1"/>
      <c r="J622" s="1"/>
      <c r="M622" s="1"/>
      <c r="N622" s="1"/>
      <c r="O622" s="49"/>
      <c r="P622" s="48"/>
    </row>
    <row r="623" spans="1:16" x14ac:dyDescent="0.25">
      <c r="A623" s="53"/>
      <c r="B623" s="54"/>
      <c r="D623" s="2"/>
      <c r="E623" s="2"/>
      <c r="F623" s="1"/>
      <c r="G623" s="47"/>
      <c r="H623" s="1"/>
      <c r="I623" s="1"/>
      <c r="J623" s="1"/>
      <c r="M623" s="1"/>
      <c r="N623" s="1"/>
      <c r="O623" s="49"/>
      <c r="P623" s="48"/>
    </row>
    <row r="624" spans="1:16" x14ac:dyDescent="0.25">
      <c r="A624" s="53"/>
      <c r="B624" s="54"/>
      <c r="D624" s="2"/>
      <c r="E624" s="2"/>
      <c r="F624" s="1"/>
      <c r="G624" s="47"/>
      <c r="H624" s="1"/>
      <c r="I624" s="1"/>
      <c r="J624" s="1"/>
      <c r="M624" s="1"/>
      <c r="N624" s="1"/>
      <c r="O624" s="49"/>
      <c r="P624" s="48"/>
    </row>
    <row r="625" spans="1:16" x14ac:dyDescent="0.25">
      <c r="A625" s="53"/>
      <c r="B625" s="54"/>
      <c r="D625" s="2"/>
      <c r="E625" s="2"/>
      <c r="F625" s="1"/>
      <c r="G625" s="47"/>
      <c r="H625" s="1"/>
      <c r="I625" s="1"/>
      <c r="J625" s="1"/>
      <c r="M625" s="1"/>
      <c r="N625" s="1"/>
      <c r="O625" s="49"/>
      <c r="P625" s="48"/>
    </row>
    <row r="626" spans="1:16" x14ac:dyDescent="0.25">
      <c r="A626" s="53"/>
      <c r="B626" s="54"/>
      <c r="D626" s="2"/>
      <c r="E626" s="2"/>
      <c r="F626" s="1"/>
      <c r="G626" s="47"/>
      <c r="H626" s="1"/>
      <c r="I626" s="1"/>
      <c r="J626" s="1"/>
      <c r="M626" s="1"/>
      <c r="N626" s="1"/>
      <c r="O626" s="49"/>
      <c r="P626" s="48"/>
    </row>
    <row r="627" spans="1:16" x14ac:dyDescent="0.25">
      <c r="A627" s="53"/>
      <c r="B627" s="54"/>
      <c r="D627" s="2"/>
      <c r="E627" s="2"/>
      <c r="F627" s="1"/>
      <c r="G627" s="47"/>
      <c r="H627" s="1"/>
      <c r="I627" s="1"/>
      <c r="J627" s="1"/>
      <c r="M627" s="1"/>
      <c r="N627" s="1"/>
      <c r="O627" s="49"/>
      <c r="P627" s="48"/>
    </row>
    <row r="628" spans="1:16" x14ac:dyDescent="0.25">
      <c r="A628" s="53"/>
      <c r="B628" s="54"/>
      <c r="D628" s="2"/>
      <c r="E628" s="2"/>
      <c r="F628" s="1"/>
      <c r="G628" s="47"/>
      <c r="H628" s="1"/>
      <c r="I628" s="1"/>
      <c r="J628" s="1"/>
      <c r="M628" s="1"/>
      <c r="N628" s="1"/>
      <c r="O628" s="49"/>
      <c r="P628" s="48"/>
    </row>
    <row r="629" spans="1:16" x14ac:dyDescent="0.25">
      <c r="A629" s="53"/>
      <c r="B629" s="54"/>
      <c r="D629" s="2"/>
      <c r="E629" s="2"/>
      <c r="F629" s="1"/>
      <c r="G629" s="47"/>
      <c r="H629" s="1"/>
      <c r="I629" s="1"/>
      <c r="J629" s="1"/>
      <c r="M629" s="1"/>
      <c r="N629" s="1"/>
      <c r="O629" s="49"/>
      <c r="P629" s="48"/>
    </row>
    <row r="630" spans="1:16" x14ac:dyDescent="0.25">
      <c r="A630" s="53"/>
      <c r="B630" s="54"/>
      <c r="D630" s="2"/>
      <c r="E630" s="2"/>
      <c r="F630" s="1"/>
      <c r="G630" s="47"/>
      <c r="H630" s="1"/>
      <c r="I630" s="1"/>
      <c r="J630" s="1"/>
      <c r="M630" s="1"/>
      <c r="N630" s="1"/>
      <c r="O630" s="49"/>
      <c r="P630" s="48"/>
    </row>
    <row r="631" spans="1:16" x14ac:dyDescent="0.25">
      <c r="A631" s="53"/>
      <c r="B631" s="54"/>
      <c r="D631" s="2"/>
      <c r="E631" s="2"/>
      <c r="F631" s="1"/>
      <c r="G631" s="47"/>
      <c r="H631" s="1"/>
      <c r="I631" s="1"/>
      <c r="J631" s="1"/>
      <c r="M631" s="1"/>
      <c r="N631" s="1"/>
      <c r="O631" s="49"/>
      <c r="P631" s="48"/>
    </row>
    <row r="632" spans="1:16" x14ac:dyDescent="0.25">
      <c r="A632" s="53"/>
      <c r="B632" s="54"/>
      <c r="D632" s="2"/>
      <c r="E632" s="2"/>
      <c r="F632" s="1"/>
      <c r="G632" s="47"/>
      <c r="H632" s="1"/>
      <c r="I632" s="1"/>
      <c r="J632" s="1"/>
      <c r="M632" s="1"/>
      <c r="N632" s="1"/>
      <c r="O632" s="49"/>
      <c r="P632" s="48"/>
    </row>
    <row r="633" spans="1:16" x14ac:dyDescent="0.25">
      <c r="A633" s="53"/>
      <c r="B633" s="54"/>
      <c r="D633" s="2"/>
      <c r="E633" s="2"/>
      <c r="F633" s="1"/>
      <c r="G633" s="47"/>
      <c r="H633" s="1"/>
      <c r="I633" s="1"/>
      <c r="J633" s="1"/>
      <c r="M633" s="1"/>
      <c r="N633" s="1"/>
      <c r="O633" s="49"/>
      <c r="P633" s="48"/>
    </row>
    <row r="634" spans="1:16" x14ac:dyDescent="0.25">
      <c r="A634" s="53"/>
      <c r="B634" s="54"/>
      <c r="D634" s="2"/>
      <c r="E634" s="2"/>
      <c r="F634" s="1"/>
      <c r="G634" s="47"/>
      <c r="H634" s="1"/>
      <c r="I634" s="1"/>
      <c r="J634" s="1"/>
      <c r="M634" s="1"/>
      <c r="N634" s="1"/>
      <c r="O634" s="49"/>
      <c r="P634" s="48"/>
    </row>
    <row r="635" spans="1:16" x14ac:dyDescent="0.25">
      <c r="A635" s="53"/>
      <c r="B635" s="54"/>
      <c r="D635" s="2"/>
      <c r="E635" s="2"/>
      <c r="F635" s="1"/>
      <c r="G635" s="47"/>
      <c r="H635" s="1"/>
      <c r="I635" s="1"/>
      <c r="J635" s="1"/>
      <c r="M635" s="1"/>
      <c r="N635" s="1"/>
      <c r="O635" s="49"/>
      <c r="P635" s="48"/>
    </row>
    <row r="636" spans="1:16" x14ac:dyDescent="0.25">
      <c r="A636" s="53"/>
      <c r="B636" s="54"/>
      <c r="D636" s="2"/>
      <c r="E636" s="2"/>
      <c r="F636" s="1"/>
      <c r="G636" s="47"/>
      <c r="H636" s="1"/>
      <c r="I636" s="1"/>
      <c r="J636" s="1"/>
      <c r="M636" s="1"/>
      <c r="N636" s="1"/>
      <c r="O636" s="49"/>
      <c r="P636" s="48"/>
    </row>
    <row r="637" spans="1:16" x14ac:dyDescent="0.25">
      <c r="A637" s="53"/>
      <c r="B637" s="54"/>
      <c r="D637" s="2"/>
      <c r="E637" s="2"/>
      <c r="F637" s="1"/>
      <c r="G637" s="47"/>
      <c r="H637" s="1"/>
      <c r="I637" s="1"/>
      <c r="J637" s="1"/>
      <c r="M637" s="1"/>
      <c r="N637" s="1"/>
      <c r="O637" s="49"/>
      <c r="P637" s="48"/>
    </row>
    <row r="638" spans="1:16" x14ac:dyDescent="0.25">
      <c r="A638" s="53"/>
      <c r="B638" s="54"/>
      <c r="D638" s="2"/>
      <c r="E638" s="2"/>
      <c r="F638" s="1"/>
      <c r="G638" s="47"/>
      <c r="H638" s="1"/>
      <c r="I638" s="1"/>
      <c r="J638" s="1"/>
      <c r="M638" s="1"/>
      <c r="N638" s="1"/>
      <c r="O638" s="49"/>
      <c r="P638" s="48"/>
    </row>
    <row r="639" spans="1:16" x14ac:dyDescent="0.25">
      <c r="A639" s="53"/>
      <c r="B639" s="54"/>
      <c r="D639" s="2"/>
      <c r="E639" s="2"/>
      <c r="F639" s="1"/>
      <c r="G639" s="47"/>
      <c r="H639" s="1"/>
      <c r="I639" s="1"/>
      <c r="J639" s="1"/>
      <c r="M639" s="1"/>
      <c r="N639" s="1"/>
      <c r="O639" s="49"/>
      <c r="P639" s="48"/>
    </row>
    <row r="640" spans="1:16" x14ac:dyDescent="0.25">
      <c r="A640" s="53"/>
      <c r="B640" s="54"/>
      <c r="D640" s="2"/>
      <c r="E640" s="2"/>
      <c r="F640" s="1"/>
      <c r="G640" s="47"/>
      <c r="H640" s="1"/>
      <c r="I640" s="1"/>
      <c r="J640" s="1"/>
      <c r="M640" s="1"/>
      <c r="N640" s="1"/>
      <c r="O640" s="49"/>
      <c r="P640" s="48"/>
    </row>
    <row r="641" spans="1:16" x14ac:dyDescent="0.25">
      <c r="A641" s="53"/>
      <c r="B641" s="54"/>
      <c r="D641" s="2"/>
      <c r="E641" s="2"/>
      <c r="F641" s="1"/>
      <c r="G641" s="47"/>
      <c r="H641" s="1"/>
      <c r="I641" s="1"/>
      <c r="J641" s="1"/>
      <c r="M641" s="1"/>
      <c r="N641" s="1"/>
      <c r="O641" s="49"/>
      <c r="P641" s="48"/>
    </row>
    <row r="642" spans="1:16" x14ac:dyDescent="0.25">
      <c r="A642" s="53"/>
      <c r="B642" s="54"/>
      <c r="D642" s="2"/>
      <c r="E642" s="2"/>
      <c r="F642" s="1"/>
      <c r="G642" s="47"/>
      <c r="H642" s="1"/>
      <c r="I642" s="1"/>
      <c r="J642" s="1"/>
      <c r="M642" s="1"/>
      <c r="N642" s="1"/>
      <c r="O642" s="49"/>
      <c r="P642" s="48"/>
    </row>
    <row r="643" spans="1:16" x14ac:dyDescent="0.25">
      <c r="A643" s="53"/>
      <c r="B643" s="54"/>
      <c r="D643" s="2"/>
      <c r="E643" s="2"/>
      <c r="F643" s="1"/>
      <c r="G643" s="47"/>
      <c r="H643" s="1"/>
      <c r="I643" s="1"/>
      <c r="J643" s="1"/>
      <c r="M643" s="1"/>
      <c r="N643" s="1"/>
      <c r="O643" s="49"/>
      <c r="P643" s="48"/>
    </row>
    <row r="644" spans="1:16" x14ac:dyDescent="0.25">
      <c r="A644" s="53"/>
      <c r="B644" s="54"/>
      <c r="D644" s="2"/>
      <c r="E644" s="2"/>
      <c r="F644" s="1"/>
      <c r="G644" s="47"/>
      <c r="H644" s="1"/>
      <c r="I644" s="1"/>
      <c r="J644" s="1"/>
      <c r="M644" s="1"/>
      <c r="N644" s="1"/>
      <c r="O644" s="49"/>
      <c r="P644" s="48"/>
    </row>
    <row r="645" spans="1:16" x14ac:dyDescent="0.25">
      <c r="A645" s="53"/>
      <c r="B645" s="54"/>
      <c r="D645" s="2"/>
      <c r="E645" s="2"/>
      <c r="F645" s="1"/>
      <c r="G645" s="47"/>
      <c r="H645" s="1"/>
      <c r="I645" s="1"/>
      <c r="J645" s="1"/>
      <c r="M645" s="1"/>
      <c r="N645" s="1"/>
      <c r="O645" s="49"/>
      <c r="P645" s="48"/>
    </row>
    <row r="646" spans="1:16" x14ac:dyDescent="0.25">
      <c r="A646" s="53"/>
      <c r="B646" s="54"/>
      <c r="D646" s="2"/>
      <c r="E646" s="2"/>
      <c r="F646" s="1"/>
      <c r="G646" s="47"/>
      <c r="H646" s="1"/>
      <c r="I646" s="1"/>
      <c r="J646" s="1"/>
      <c r="M646" s="1"/>
      <c r="N646" s="1"/>
      <c r="O646" s="49"/>
      <c r="P646" s="48"/>
    </row>
    <row r="647" spans="1:16" x14ac:dyDescent="0.25">
      <c r="A647" s="53"/>
      <c r="B647" s="54"/>
      <c r="D647" s="2"/>
      <c r="E647" s="2"/>
      <c r="F647" s="1"/>
      <c r="G647" s="47"/>
      <c r="H647" s="1"/>
      <c r="I647" s="1"/>
      <c r="J647" s="1"/>
      <c r="M647" s="1"/>
      <c r="N647" s="1"/>
      <c r="O647" s="49"/>
      <c r="P647" s="48"/>
    </row>
    <row r="648" spans="1:16" x14ac:dyDescent="0.25">
      <c r="A648" s="53"/>
      <c r="B648" s="54"/>
      <c r="D648" s="2"/>
      <c r="E648" s="2"/>
      <c r="F648" s="1"/>
      <c r="G648" s="47"/>
      <c r="H648" s="1"/>
      <c r="I648" s="1"/>
      <c r="J648" s="1"/>
      <c r="M648" s="1"/>
      <c r="N648" s="1"/>
      <c r="O648" s="49"/>
      <c r="P648" s="48"/>
    </row>
    <row r="649" spans="1:16" x14ac:dyDescent="0.25">
      <c r="A649" s="53"/>
      <c r="B649" s="54"/>
      <c r="D649" s="2"/>
      <c r="E649" s="2"/>
      <c r="F649" s="1"/>
      <c r="G649" s="47"/>
      <c r="H649" s="1"/>
      <c r="I649" s="1"/>
      <c r="J649" s="1"/>
      <c r="M649" s="1"/>
      <c r="N649" s="1"/>
      <c r="O649" s="49"/>
      <c r="P649" s="48"/>
    </row>
    <row r="650" spans="1:16" x14ac:dyDescent="0.25">
      <c r="A650" s="53"/>
      <c r="B650" s="54"/>
      <c r="D650" s="2"/>
      <c r="E650" s="2"/>
      <c r="F650" s="1"/>
      <c r="G650" s="47"/>
      <c r="H650" s="1"/>
      <c r="I650" s="1"/>
      <c r="J650" s="1"/>
      <c r="M650" s="1"/>
      <c r="N650" s="1"/>
      <c r="O650" s="49"/>
      <c r="P650" s="48"/>
    </row>
    <row r="651" spans="1:16" x14ac:dyDescent="0.25">
      <c r="A651" s="53"/>
      <c r="B651" s="54"/>
      <c r="D651" s="2"/>
      <c r="E651" s="2"/>
      <c r="F651" s="1"/>
      <c r="G651" s="47"/>
      <c r="H651" s="1"/>
      <c r="I651" s="1"/>
      <c r="J651" s="1"/>
      <c r="M651" s="1"/>
      <c r="N651" s="1"/>
      <c r="O651" s="49"/>
      <c r="P651" s="48"/>
    </row>
    <row r="652" spans="1:16" x14ac:dyDescent="0.25">
      <c r="A652" s="53"/>
      <c r="B652" s="54"/>
      <c r="D652" s="2"/>
      <c r="E652" s="2"/>
      <c r="F652" s="1"/>
      <c r="G652" s="47"/>
      <c r="H652" s="1"/>
      <c r="I652" s="1"/>
      <c r="J652" s="1"/>
      <c r="M652" s="1"/>
      <c r="N652" s="1"/>
      <c r="O652" s="49"/>
      <c r="P652" s="48"/>
    </row>
    <row r="653" spans="1:16" x14ac:dyDescent="0.25">
      <c r="A653" s="53"/>
      <c r="B653" s="54"/>
      <c r="D653" s="2"/>
      <c r="E653" s="2"/>
      <c r="F653" s="1"/>
      <c r="G653" s="47"/>
      <c r="H653" s="1"/>
      <c r="I653" s="1"/>
      <c r="J653" s="1"/>
      <c r="M653" s="1"/>
      <c r="N653" s="1"/>
      <c r="O653" s="49"/>
      <c r="P653" s="48"/>
    </row>
    <row r="654" spans="1:16" x14ac:dyDescent="0.25">
      <c r="A654" s="53"/>
      <c r="B654" s="54"/>
      <c r="D654" s="2"/>
      <c r="E654" s="2"/>
      <c r="F654" s="1"/>
      <c r="G654" s="47"/>
      <c r="H654" s="1"/>
      <c r="I654" s="1"/>
      <c r="J654" s="1"/>
      <c r="M654" s="1"/>
      <c r="N654" s="1"/>
      <c r="O654" s="49"/>
      <c r="P654" s="48"/>
    </row>
    <row r="655" spans="1:16" x14ac:dyDescent="0.25">
      <c r="A655" s="53"/>
      <c r="B655" s="54"/>
      <c r="D655" s="2"/>
      <c r="E655" s="2"/>
      <c r="F655" s="1"/>
      <c r="G655" s="47"/>
      <c r="H655" s="1"/>
      <c r="I655" s="1"/>
      <c r="J655" s="1"/>
      <c r="M655" s="1"/>
      <c r="N655" s="1"/>
      <c r="O655" s="49"/>
      <c r="P655" s="48"/>
    </row>
    <row r="656" spans="1:16" x14ac:dyDescent="0.25">
      <c r="A656" s="53"/>
      <c r="B656" s="54"/>
      <c r="D656" s="2"/>
      <c r="E656" s="2"/>
      <c r="F656" s="1"/>
      <c r="G656" s="47"/>
      <c r="H656" s="1"/>
      <c r="I656" s="1"/>
      <c r="J656" s="1"/>
      <c r="M656" s="1"/>
      <c r="N656" s="1"/>
      <c r="O656" s="49"/>
      <c r="P656" s="48"/>
    </row>
    <row r="657" spans="1:16" x14ac:dyDescent="0.25">
      <c r="A657" s="53"/>
      <c r="B657" s="54"/>
      <c r="D657" s="2"/>
      <c r="E657" s="2"/>
      <c r="F657" s="1"/>
      <c r="G657" s="47"/>
      <c r="H657" s="1"/>
      <c r="I657" s="1"/>
      <c r="J657" s="1"/>
      <c r="M657" s="1"/>
      <c r="N657" s="1"/>
      <c r="O657" s="49"/>
      <c r="P657" s="48"/>
    </row>
    <row r="658" spans="1:16" x14ac:dyDescent="0.25">
      <c r="A658" s="53"/>
      <c r="B658" s="54"/>
      <c r="D658" s="2"/>
      <c r="E658" s="2"/>
      <c r="F658" s="1"/>
      <c r="G658" s="47"/>
      <c r="H658" s="1"/>
      <c r="I658" s="1"/>
      <c r="J658" s="1"/>
      <c r="M658" s="1"/>
      <c r="N658" s="1"/>
      <c r="O658" s="49"/>
      <c r="P658" s="48"/>
    </row>
    <row r="659" spans="1:16" x14ac:dyDescent="0.25">
      <c r="A659" s="53"/>
      <c r="B659" s="54"/>
      <c r="D659" s="2"/>
      <c r="E659" s="2"/>
      <c r="F659" s="1"/>
      <c r="G659" s="47"/>
      <c r="H659" s="1"/>
      <c r="I659" s="1"/>
      <c r="J659" s="1"/>
      <c r="M659" s="1"/>
      <c r="N659" s="1"/>
      <c r="O659" s="49"/>
      <c r="P659" s="48"/>
    </row>
    <row r="660" spans="1:16" x14ac:dyDescent="0.25">
      <c r="A660" s="53"/>
      <c r="B660" s="54"/>
      <c r="D660" s="2"/>
      <c r="E660" s="2"/>
      <c r="F660" s="1"/>
      <c r="G660" s="47"/>
      <c r="H660" s="1"/>
      <c r="I660" s="1"/>
      <c r="J660" s="1"/>
      <c r="M660" s="1"/>
      <c r="N660" s="1"/>
      <c r="O660" s="49"/>
      <c r="P660" s="48"/>
    </row>
    <row r="661" spans="1:16" x14ac:dyDescent="0.25">
      <c r="A661" s="53"/>
      <c r="B661" s="54"/>
      <c r="D661" s="2"/>
      <c r="E661" s="2"/>
      <c r="F661" s="1"/>
      <c r="G661" s="47"/>
      <c r="H661" s="1"/>
      <c r="I661" s="1"/>
      <c r="J661" s="1"/>
      <c r="M661" s="1"/>
      <c r="N661" s="1"/>
      <c r="O661" s="49"/>
      <c r="P661" s="48"/>
    </row>
    <row r="662" spans="1:16" x14ac:dyDescent="0.25">
      <c r="A662" s="53"/>
      <c r="B662" s="54"/>
      <c r="D662" s="2"/>
      <c r="E662" s="2"/>
      <c r="F662" s="1"/>
      <c r="G662" s="47"/>
      <c r="H662" s="1"/>
      <c r="I662" s="1"/>
      <c r="J662" s="1"/>
      <c r="M662" s="1"/>
      <c r="N662" s="1"/>
      <c r="O662" s="49"/>
      <c r="P662" s="48"/>
    </row>
    <row r="663" spans="1:16" x14ac:dyDescent="0.25">
      <c r="A663" s="53"/>
      <c r="B663" s="54"/>
      <c r="D663" s="2"/>
      <c r="E663" s="2"/>
      <c r="F663" s="1"/>
      <c r="G663" s="47"/>
      <c r="H663" s="1"/>
      <c r="I663" s="1"/>
      <c r="J663" s="1"/>
      <c r="M663" s="1"/>
      <c r="N663" s="1"/>
      <c r="O663" s="49"/>
      <c r="P663" s="48"/>
    </row>
    <row r="664" spans="1:16" x14ac:dyDescent="0.25">
      <c r="A664" s="53"/>
      <c r="B664" s="54"/>
      <c r="D664" s="2"/>
      <c r="E664" s="2"/>
      <c r="F664" s="1"/>
      <c r="G664" s="47"/>
      <c r="H664" s="1"/>
      <c r="I664" s="1"/>
      <c r="J664" s="1"/>
      <c r="M664" s="1"/>
      <c r="N664" s="1"/>
      <c r="O664" s="49"/>
      <c r="P664" s="48"/>
    </row>
    <row r="665" spans="1:16" x14ac:dyDescent="0.25">
      <c r="A665" s="53"/>
      <c r="B665" s="54"/>
      <c r="D665" s="2"/>
      <c r="E665" s="2"/>
      <c r="F665" s="1"/>
      <c r="G665" s="47"/>
      <c r="H665" s="1"/>
      <c r="I665" s="1"/>
      <c r="J665" s="1"/>
      <c r="M665" s="1"/>
      <c r="N665" s="1"/>
      <c r="O665" s="49"/>
      <c r="P665" s="48"/>
    </row>
    <row r="666" spans="1:16" x14ac:dyDescent="0.25">
      <c r="A666" s="53"/>
      <c r="B666" s="54"/>
      <c r="D666" s="2"/>
      <c r="E666" s="2"/>
      <c r="F666" s="1"/>
      <c r="G666" s="47"/>
      <c r="H666" s="1"/>
      <c r="I666" s="1"/>
      <c r="J666" s="1"/>
      <c r="M666" s="1"/>
      <c r="N666" s="1"/>
      <c r="O666" s="49"/>
      <c r="P666" s="48"/>
    </row>
    <row r="667" spans="1:16" x14ac:dyDescent="0.25">
      <c r="A667" s="53"/>
      <c r="B667" s="54"/>
      <c r="D667" s="2"/>
      <c r="E667" s="2"/>
      <c r="F667" s="1"/>
      <c r="G667" s="47"/>
      <c r="H667" s="1"/>
      <c r="I667" s="1"/>
      <c r="J667" s="1"/>
      <c r="M667" s="1"/>
      <c r="N667" s="1"/>
      <c r="O667" s="49"/>
      <c r="P667" s="48"/>
    </row>
    <row r="668" spans="1:16" x14ac:dyDescent="0.25">
      <c r="A668" s="53"/>
      <c r="B668" s="54"/>
      <c r="D668" s="2"/>
      <c r="E668" s="2"/>
      <c r="F668" s="1"/>
      <c r="G668" s="47"/>
      <c r="H668" s="1"/>
      <c r="I668" s="1"/>
      <c r="J668" s="1"/>
      <c r="M668" s="1"/>
      <c r="N668" s="1"/>
      <c r="O668" s="49"/>
      <c r="P668" s="48"/>
    </row>
    <row r="669" spans="1:16" x14ac:dyDescent="0.25">
      <c r="A669" s="53"/>
      <c r="B669" s="54"/>
      <c r="D669" s="2"/>
      <c r="E669" s="2"/>
      <c r="F669" s="1"/>
      <c r="G669" s="47"/>
      <c r="H669" s="1"/>
      <c r="I669" s="1"/>
      <c r="J669" s="1"/>
      <c r="M669" s="1"/>
      <c r="N669" s="1"/>
      <c r="O669" s="49"/>
      <c r="P669" s="48"/>
    </row>
    <row r="670" spans="1:16" x14ac:dyDescent="0.25">
      <c r="A670" s="53"/>
      <c r="B670" s="54"/>
      <c r="D670" s="2"/>
      <c r="E670" s="2"/>
      <c r="F670" s="1"/>
      <c r="G670" s="47"/>
      <c r="H670" s="1"/>
      <c r="I670" s="1"/>
      <c r="J670" s="1"/>
      <c r="M670" s="1"/>
      <c r="N670" s="1"/>
      <c r="O670" s="49"/>
      <c r="P670" s="48"/>
    </row>
    <row r="671" spans="1:16" x14ac:dyDescent="0.25">
      <c r="A671" s="53"/>
      <c r="B671" s="54"/>
      <c r="D671" s="2"/>
      <c r="E671" s="2"/>
      <c r="F671" s="1"/>
      <c r="G671" s="47"/>
      <c r="H671" s="1"/>
      <c r="I671" s="1"/>
      <c r="J671" s="1"/>
      <c r="M671" s="1"/>
      <c r="N671" s="1"/>
      <c r="O671" s="49"/>
      <c r="P671" s="48"/>
    </row>
    <row r="672" spans="1:16" x14ac:dyDescent="0.25">
      <c r="A672" s="53"/>
      <c r="B672" s="54"/>
      <c r="D672" s="2"/>
      <c r="E672" s="2"/>
      <c r="F672" s="1"/>
      <c r="G672" s="47"/>
      <c r="H672" s="1"/>
      <c r="I672" s="1"/>
      <c r="J672" s="1"/>
      <c r="M672" s="1"/>
      <c r="N672" s="1"/>
      <c r="O672" s="49"/>
      <c r="P672" s="48"/>
    </row>
    <row r="673" spans="1:16" x14ac:dyDescent="0.25">
      <c r="A673" s="53"/>
      <c r="B673" s="54"/>
      <c r="D673" s="2"/>
      <c r="E673" s="2"/>
      <c r="F673" s="1"/>
      <c r="G673" s="47"/>
      <c r="H673" s="1"/>
      <c r="I673" s="1"/>
      <c r="J673" s="1"/>
      <c r="M673" s="1"/>
      <c r="N673" s="1"/>
      <c r="O673" s="49"/>
      <c r="P673" s="48"/>
    </row>
    <row r="674" spans="1:16" x14ac:dyDescent="0.25">
      <c r="A674" s="53"/>
      <c r="B674" s="54"/>
      <c r="D674" s="2"/>
      <c r="E674" s="2"/>
      <c r="F674" s="1"/>
      <c r="G674" s="47"/>
      <c r="H674" s="1"/>
      <c r="I674" s="1"/>
      <c r="J674" s="1"/>
      <c r="M674" s="1"/>
      <c r="N674" s="1"/>
      <c r="O674" s="49"/>
      <c r="P674" s="48"/>
    </row>
    <row r="675" spans="1:16" x14ac:dyDescent="0.25">
      <c r="A675" s="53"/>
      <c r="B675" s="54"/>
      <c r="D675" s="2"/>
      <c r="E675" s="2"/>
      <c r="F675" s="1"/>
      <c r="G675" s="47"/>
      <c r="H675" s="1"/>
      <c r="I675" s="1"/>
      <c r="J675" s="1"/>
      <c r="M675" s="1"/>
      <c r="N675" s="1"/>
      <c r="O675" s="49"/>
      <c r="P675" s="48"/>
    </row>
    <row r="676" spans="1:16" x14ac:dyDescent="0.25">
      <c r="A676" s="53"/>
      <c r="B676" s="54"/>
      <c r="D676" s="2"/>
      <c r="E676" s="2"/>
      <c r="F676" s="1"/>
      <c r="G676" s="47"/>
      <c r="H676" s="1"/>
      <c r="I676" s="1"/>
      <c r="J676" s="1"/>
      <c r="M676" s="1"/>
      <c r="N676" s="1"/>
      <c r="O676" s="49"/>
      <c r="P676" s="48"/>
    </row>
    <row r="677" spans="1:16" x14ac:dyDescent="0.25">
      <c r="A677" s="53"/>
      <c r="B677" s="54"/>
      <c r="D677" s="2"/>
      <c r="E677" s="2"/>
      <c r="F677" s="1"/>
      <c r="G677" s="47"/>
      <c r="H677" s="1"/>
      <c r="I677" s="1"/>
      <c r="J677" s="1"/>
      <c r="M677" s="1"/>
      <c r="N677" s="1"/>
      <c r="O677" s="49"/>
      <c r="P677" s="48"/>
    </row>
    <row r="678" spans="1:16" x14ac:dyDescent="0.25">
      <c r="A678" s="53"/>
      <c r="B678" s="54"/>
      <c r="D678" s="2"/>
      <c r="E678" s="2"/>
      <c r="F678" s="1"/>
      <c r="G678" s="47"/>
      <c r="H678" s="1"/>
      <c r="I678" s="1"/>
      <c r="J678" s="1"/>
      <c r="M678" s="1"/>
      <c r="N678" s="1"/>
      <c r="O678" s="49"/>
      <c r="P678" s="48"/>
    </row>
    <row r="679" spans="1:16" x14ac:dyDescent="0.25">
      <c r="A679" s="53"/>
      <c r="B679" s="54"/>
      <c r="D679" s="2"/>
      <c r="E679" s="2"/>
      <c r="F679" s="1"/>
      <c r="G679" s="47"/>
      <c r="H679" s="1"/>
      <c r="I679" s="1"/>
      <c r="J679" s="1"/>
      <c r="M679" s="1"/>
      <c r="N679" s="1"/>
      <c r="O679" s="49"/>
      <c r="P679" s="48"/>
    </row>
    <row r="680" spans="1:16" x14ac:dyDescent="0.25">
      <c r="A680" s="53"/>
      <c r="B680" s="54"/>
      <c r="D680" s="2"/>
      <c r="E680" s="2"/>
      <c r="F680" s="1"/>
      <c r="G680" s="47"/>
      <c r="H680" s="1"/>
      <c r="I680" s="1"/>
      <c r="J680" s="1"/>
      <c r="M680" s="1"/>
      <c r="N680" s="1"/>
      <c r="O680" s="49"/>
      <c r="P680" s="48"/>
    </row>
    <row r="681" spans="1:16" x14ac:dyDescent="0.25">
      <c r="A681" s="53"/>
      <c r="B681" s="54"/>
      <c r="D681" s="2"/>
      <c r="E681" s="2"/>
      <c r="F681" s="1"/>
      <c r="G681" s="47"/>
      <c r="H681" s="1"/>
      <c r="I681" s="1"/>
      <c r="J681" s="1"/>
      <c r="M681" s="1"/>
      <c r="N681" s="1"/>
      <c r="O681" s="49"/>
      <c r="P681" s="48"/>
    </row>
    <row r="682" spans="1:16" x14ac:dyDescent="0.25">
      <c r="A682" s="53"/>
      <c r="B682" s="54"/>
      <c r="D682" s="2"/>
      <c r="E682" s="2"/>
      <c r="F682" s="1"/>
      <c r="G682" s="47"/>
      <c r="H682" s="1"/>
      <c r="I682" s="1"/>
      <c r="J682" s="1"/>
      <c r="M682" s="1"/>
      <c r="N682" s="1"/>
      <c r="O682" s="49"/>
      <c r="P682" s="48"/>
    </row>
    <row r="683" spans="1:16" x14ac:dyDescent="0.25">
      <c r="A683" s="53"/>
      <c r="B683" s="54"/>
      <c r="D683" s="2"/>
      <c r="E683" s="2"/>
      <c r="F683" s="1"/>
      <c r="G683" s="47"/>
      <c r="H683" s="1"/>
      <c r="I683" s="1"/>
      <c r="J683" s="1"/>
      <c r="M683" s="1"/>
      <c r="N683" s="1"/>
      <c r="O683" s="49"/>
      <c r="P683" s="48"/>
    </row>
    <row r="684" spans="1:16" x14ac:dyDescent="0.25">
      <c r="A684" s="53"/>
      <c r="B684" s="54"/>
      <c r="D684" s="2"/>
      <c r="E684" s="2"/>
      <c r="F684" s="1"/>
      <c r="G684" s="47"/>
      <c r="H684" s="1"/>
      <c r="I684" s="1"/>
      <c r="J684" s="1"/>
      <c r="M684" s="1"/>
      <c r="N684" s="1"/>
      <c r="O684" s="49"/>
      <c r="P684" s="48"/>
    </row>
    <row r="685" spans="1:16" x14ac:dyDescent="0.25">
      <c r="A685" s="53"/>
      <c r="B685" s="54"/>
      <c r="D685" s="2"/>
      <c r="E685" s="2"/>
      <c r="F685" s="1"/>
      <c r="G685" s="47"/>
      <c r="H685" s="1"/>
      <c r="I685" s="1"/>
      <c r="J685" s="1"/>
      <c r="M685" s="1"/>
      <c r="N685" s="1"/>
      <c r="O685" s="49"/>
      <c r="P685" s="48"/>
    </row>
    <row r="686" spans="1:16" x14ac:dyDescent="0.25">
      <c r="A686" s="53"/>
      <c r="B686" s="54"/>
      <c r="D686" s="2"/>
      <c r="E686" s="2"/>
      <c r="F686" s="1"/>
      <c r="G686" s="47"/>
      <c r="H686" s="1"/>
      <c r="I686" s="1"/>
      <c r="J686" s="1"/>
      <c r="M686" s="1"/>
      <c r="N686" s="1"/>
      <c r="O686" s="49"/>
      <c r="P686" s="48"/>
    </row>
    <row r="687" spans="1:16" x14ac:dyDescent="0.25">
      <c r="A687" s="53"/>
      <c r="B687" s="54"/>
      <c r="D687" s="2"/>
      <c r="E687" s="2"/>
      <c r="F687" s="1"/>
      <c r="G687" s="47"/>
      <c r="H687" s="1"/>
      <c r="I687" s="1"/>
      <c r="J687" s="1"/>
      <c r="M687" s="1"/>
      <c r="N687" s="1"/>
      <c r="O687" s="49"/>
      <c r="P687" s="48"/>
    </row>
    <row r="688" spans="1:16" x14ac:dyDescent="0.25">
      <c r="A688" s="53"/>
      <c r="B688" s="54"/>
      <c r="D688" s="2"/>
      <c r="E688" s="2"/>
      <c r="F688" s="1"/>
      <c r="G688" s="47"/>
      <c r="H688" s="1"/>
      <c r="I688" s="1"/>
      <c r="J688" s="1"/>
      <c r="M688" s="1"/>
      <c r="N688" s="1"/>
      <c r="O688" s="49"/>
      <c r="P688" s="48"/>
    </row>
    <row r="689" spans="1:16" x14ac:dyDescent="0.25">
      <c r="A689" s="53"/>
      <c r="B689" s="54"/>
      <c r="D689" s="2"/>
      <c r="E689" s="2"/>
      <c r="F689" s="1"/>
      <c r="G689" s="47"/>
      <c r="H689" s="1"/>
      <c r="I689" s="1"/>
      <c r="J689" s="1"/>
      <c r="M689" s="1"/>
      <c r="N689" s="1"/>
      <c r="O689" s="49"/>
      <c r="P689" s="48"/>
    </row>
    <row r="690" spans="1:16" x14ac:dyDescent="0.25">
      <c r="A690" s="53"/>
      <c r="B690" s="54"/>
      <c r="D690" s="2"/>
      <c r="E690" s="2"/>
      <c r="F690" s="1"/>
      <c r="G690" s="47"/>
      <c r="H690" s="1"/>
      <c r="I690" s="1"/>
      <c r="J690" s="1"/>
      <c r="M690" s="1"/>
      <c r="N690" s="1"/>
      <c r="O690" s="49"/>
      <c r="P690" s="48"/>
    </row>
    <row r="691" spans="1:16" x14ac:dyDescent="0.25">
      <c r="A691" s="53"/>
      <c r="B691" s="54"/>
      <c r="D691" s="2"/>
      <c r="E691" s="2"/>
      <c r="F691" s="1"/>
      <c r="G691" s="47"/>
      <c r="H691" s="1"/>
      <c r="I691" s="1"/>
      <c r="J691" s="1"/>
      <c r="M691" s="1"/>
      <c r="N691" s="1"/>
      <c r="O691" s="49"/>
      <c r="P691" s="48"/>
    </row>
    <row r="692" spans="1:16" x14ac:dyDescent="0.25">
      <c r="A692" s="53"/>
      <c r="B692" s="54"/>
      <c r="D692" s="2"/>
      <c r="E692" s="2"/>
      <c r="F692" s="1"/>
      <c r="G692" s="47"/>
      <c r="H692" s="1"/>
      <c r="I692" s="1"/>
      <c r="J692" s="1"/>
      <c r="M692" s="1"/>
      <c r="N692" s="1"/>
      <c r="O692" s="49"/>
      <c r="P692" s="48"/>
    </row>
    <row r="693" spans="1:16" x14ac:dyDescent="0.25">
      <c r="A693" s="53"/>
      <c r="B693" s="54"/>
      <c r="D693" s="2"/>
      <c r="E693" s="2"/>
      <c r="F693" s="1"/>
      <c r="G693" s="47"/>
      <c r="H693" s="1"/>
      <c r="I693" s="1"/>
      <c r="J693" s="1"/>
      <c r="M693" s="1"/>
      <c r="N693" s="1"/>
      <c r="O693" s="49"/>
      <c r="P693" s="48"/>
    </row>
    <row r="694" spans="1:16" x14ac:dyDescent="0.25">
      <c r="A694" s="53"/>
      <c r="B694" s="54"/>
      <c r="D694" s="2"/>
      <c r="E694" s="2"/>
      <c r="F694" s="1"/>
      <c r="G694" s="47"/>
      <c r="H694" s="1"/>
      <c r="I694" s="1"/>
      <c r="J694" s="1"/>
      <c r="M694" s="1"/>
      <c r="N694" s="1"/>
      <c r="O694" s="49"/>
      <c r="P694" s="48"/>
    </row>
    <row r="695" spans="1:16" x14ac:dyDescent="0.25">
      <c r="A695" s="53"/>
      <c r="B695" s="54"/>
      <c r="D695" s="2"/>
      <c r="E695" s="2"/>
      <c r="F695" s="1"/>
      <c r="G695" s="47"/>
      <c r="H695" s="1"/>
      <c r="I695" s="1"/>
      <c r="J695" s="1"/>
      <c r="M695" s="1"/>
      <c r="N695" s="1"/>
      <c r="O695" s="49"/>
      <c r="P695" s="48"/>
    </row>
    <row r="696" spans="1:16" x14ac:dyDescent="0.25">
      <c r="A696" s="53"/>
      <c r="B696" s="54"/>
      <c r="D696" s="2"/>
      <c r="E696" s="2"/>
      <c r="F696" s="1"/>
      <c r="G696" s="47"/>
      <c r="H696" s="1"/>
      <c r="I696" s="1"/>
      <c r="J696" s="1"/>
      <c r="M696" s="1"/>
      <c r="N696" s="1"/>
      <c r="O696" s="49"/>
      <c r="P696" s="48"/>
    </row>
    <row r="697" spans="1:16" x14ac:dyDescent="0.25">
      <c r="A697" s="53"/>
      <c r="B697" s="54"/>
      <c r="D697" s="2"/>
      <c r="E697" s="2"/>
      <c r="F697" s="1"/>
      <c r="G697" s="47"/>
      <c r="H697" s="1"/>
      <c r="I697" s="1"/>
      <c r="J697" s="1"/>
      <c r="M697" s="1"/>
      <c r="N697" s="1"/>
      <c r="O697" s="49"/>
      <c r="P697" s="48"/>
    </row>
    <row r="698" spans="1:16" x14ac:dyDescent="0.25">
      <c r="A698" s="53"/>
      <c r="B698" s="54"/>
      <c r="D698" s="2"/>
      <c r="E698" s="2"/>
      <c r="F698" s="1"/>
      <c r="G698" s="47"/>
      <c r="H698" s="1"/>
      <c r="I698" s="1"/>
      <c r="J698" s="1"/>
      <c r="M698" s="1"/>
      <c r="N698" s="1"/>
      <c r="O698" s="49"/>
      <c r="P698" s="48"/>
    </row>
    <row r="699" spans="1:16" x14ac:dyDescent="0.25">
      <c r="A699" s="53"/>
      <c r="B699" s="54"/>
      <c r="D699" s="2"/>
      <c r="E699" s="2"/>
      <c r="F699" s="1"/>
      <c r="G699" s="47"/>
      <c r="H699" s="1"/>
      <c r="I699" s="1"/>
      <c r="J699" s="1"/>
      <c r="M699" s="1"/>
      <c r="N699" s="1"/>
      <c r="O699" s="49"/>
      <c r="P699" s="48"/>
    </row>
    <row r="700" spans="1:16" x14ac:dyDescent="0.25">
      <c r="A700" s="53"/>
      <c r="B700" s="54"/>
      <c r="D700" s="2"/>
      <c r="E700" s="2"/>
      <c r="F700" s="1"/>
      <c r="G700" s="47"/>
      <c r="H700" s="1"/>
      <c r="I700" s="1"/>
      <c r="J700" s="1"/>
      <c r="M700" s="1"/>
      <c r="N700" s="1"/>
      <c r="O700" s="49"/>
      <c r="P700" s="48"/>
    </row>
    <row r="701" spans="1:16" x14ac:dyDescent="0.25">
      <c r="A701" s="53"/>
      <c r="B701" s="54"/>
      <c r="D701" s="2"/>
      <c r="E701" s="2"/>
      <c r="F701" s="1"/>
      <c r="G701" s="47"/>
      <c r="H701" s="1"/>
      <c r="I701" s="1"/>
      <c r="J701" s="1"/>
      <c r="M701" s="1"/>
      <c r="N701" s="1"/>
      <c r="O701" s="49"/>
      <c r="P701" s="48"/>
    </row>
    <row r="702" spans="1:16" x14ac:dyDescent="0.25">
      <c r="A702" s="53"/>
      <c r="B702" s="54"/>
      <c r="D702" s="2"/>
      <c r="E702" s="2"/>
      <c r="F702" s="1"/>
      <c r="G702" s="47"/>
      <c r="H702" s="1"/>
      <c r="I702" s="1"/>
      <c r="J702" s="1"/>
      <c r="M702" s="1"/>
      <c r="N702" s="1"/>
      <c r="O702" s="49"/>
      <c r="P702" s="48"/>
    </row>
    <row r="703" spans="1:16" x14ac:dyDescent="0.25">
      <c r="A703" s="53"/>
      <c r="B703" s="54"/>
      <c r="D703" s="2"/>
      <c r="E703" s="2"/>
      <c r="F703" s="1"/>
      <c r="G703" s="47"/>
      <c r="H703" s="1"/>
      <c r="I703" s="1"/>
      <c r="J703" s="1"/>
      <c r="M703" s="1"/>
      <c r="N703" s="1"/>
      <c r="O703" s="49"/>
      <c r="P703" s="48"/>
    </row>
    <row r="704" spans="1:16" x14ac:dyDescent="0.25">
      <c r="A704" s="53"/>
      <c r="B704" s="54"/>
      <c r="D704" s="2"/>
      <c r="E704" s="2"/>
      <c r="F704" s="1"/>
      <c r="G704" s="47"/>
      <c r="H704" s="1"/>
      <c r="I704" s="1"/>
      <c r="J704" s="1"/>
      <c r="M704" s="1"/>
      <c r="N704" s="1"/>
      <c r="O704" s="49"/>
      <c r="P704" s="48"/>
    </row>
    <row r="705" spans="1:16" x14ac:dyDescent="0.25">
      <c r="A705" s="53"/>
      <c r="B705" s="54"/>
      <c r="D705" s="2"/>
      <c r="E705" s="2"/>
      <c r="F705" s="1"/>
      <c r="G705" s="47"/>
      <c r="H705" s="1"/>
      <c r="I705" s="1"/>
      <c r="J705" s="1"/>
      <c r="M705" s="1"/>
      <c r="N705" s="1"/>
      <c r="O705" s="49"/>
      <c r="P705" s="48"/>
    </row>
    <row r="706" spans="1:16" x14ac:dyDescent="0.25">
      <c r="A706" s="53"/>
      <c r="B706" s="54"/>
      <c r="D706" s="2"/>
      <c r="E706" s="2"/>
      <c r="F706" s="1"/>
      <c r="G706" s="47"/>
      <c r="H706" s="1"/>
      <c r="I706" s="1"/>
      <c r="J706" s="1"/>
      <c r="M706" s="1"/>
      <c r="N706" s="1"/>
      <c r="O706" s="49"/>
      <c r="P706" s="48"/>
    </row>
    <row r="707" spans="1:16" x14ac:dyDescent="0.25">
      <c r="A707" s="53"/>
      <c r="B707" s="54"/>
      <c r="D707" s="2"/>
      <c r="E707" s="2"/>
      <c r="F707" s="1"/>
      <c r="G707" s="47"/>
      <c r="H707" s="1"/>
      <c r="I707" s="1"/>
      <c r="J707" s="1"/>
      <c r="M707" s="1"/>
      <c r="N707" s="1"/>
      <c r="O707" s="49"/>
      <c r="P707" s="48"/>
    </row>
    <row r="708" spans="1:16" x14ac:dyDescent="0.25">
      <c r="A708" s="53"/>
      <c r="B708" s="54"/>
      <c r="D708" s="2"/>
      <c r="E708" s="2"/>
      <c r="F708" s="1"/>
      <c r="G708" s="47"/>
      <c r="H708" s="1"/>
      <c r="I708" s="1"/>
      <c r="J708" s="1"/>
      <c r="M708" s="1"/>
      <c r="N708" s="1"/>
      <c r="O708" s="49"/>
      <c r="P708" s="48"/>
    </row>
    <row r="709" spans="1:16" x14ac:dyDescent="0.25">
      <c r="A709" s="53"/>
      <c r="B709" s="54"/>
      <c r="D709" s="2"/>
      <c r="E709" s="2"/>
      <c r="F709" s="1"/>
      <c r="G709" s="47"/>
      <c r="H709" s="1"/>
      <c r="I709" s="1"/>
      <c r="J709" s="1"/>
      <c r="M709" s="1"/>
      <c r="N709" s="1"/>
      <c r="O709" s="49"/>
      <c r="P709" s="48"/>
    </row>
    <row r="710" spans="1:16" x14ac:dyDescent="0.25">
      <c r="A710" s="53"/>
      <c r="B710" s="54"/>
      <c r="D710" s="2"/>
      <c r="E710" s="2"/>
      <c r="F710" s="1"/>
      <c r="G710" s="47"/>
      <c r="H710" s="1"/>
      <c r="I710" s="1"/>
      <c r="J710" s="1"/>
      <c r="M710" s="1"/>
      <c r="N710" s="1"/>
      <c r="O710" s="49"/>
      <c r="P710" s="48"/>
    </row>
    <row r="711" spans="1:16" x14ac:dyDescent="0.25">
      <c r="A711" s="53"/>
      <c r="B711" s="54"/>
      <c r="D711" s="2"/>
      <c r="E711" s="2"/>
      <c r="F711" s="1"/>
      <c r="G711" s="47"/>
      <c r="H711" s="1"/>
      <c r="I711" s="1"/>
      <c r="J711" s="1"/>
      <c r="M711" s="1"/>
      <c r="N711" s="1"/>
      <c r="O711" s="49"/>
      <c r="P711" s="48"/>
    </row>
    <row r="712" spans="1:16" x14ac:dyDescent="0.25">
      <c r="A712" s="53"/>
      <c r="B712" s="54"/>
      <c r="D712" s="2"/>
      <c r="E712" s="2"/>
      <c r="F712" s="1"/>
      <c r="G712" s="47"/>
      <c r="H712" s="1"/>
      <c r="I712" s="1"/>
      <c r="J712" s="1"/>
      <c r="M712" s="1"/>
      <c r="N712" s="1"/>
      <c r="O712" s="49"/>
      <c r="P712" s="48"/>
    </row>
    <row r="713" spans="1:16" x14ac:dyDescent="0.25">
      <c r="A713" s="53"/>
      <c r="B713" s="54"/>
      <c r="D713" s="2"/>
      <c r="E713" s="2"/>
      <c r="F713" s="1"/>
      <c r="G713" s="47"/>
      <c r="H713" s="1"/>
      <c r="I713" s="1"/>
      <c r="J713" s="1"/>
      <c r="M713" s="1"/>
      <c r="N713" s="1"/>
      <c r="O713" s="49"/>
      <c r="P713" s="48"/>
    </row>
    <row r="714" spans="1:16" x14ac:dyDescent="0.25">
      <c r="A714" s="53"/>
      <c r="B714" s="54"/>
      <c r="D714" s="2"/>
      <c r="E714" s="2"/>
      <c r="F714" s="1"/>
      <c r="G714" s="47"/>
      <c r="H714" s="1"/>
      <c r="I714" s="1"/>
      <c r="J714" s="1"/>
      <c r="M714" s="1"/>
      <c r="N714" s="1"/>
      <c r="O714" s="49"/>
      <c r="P714" s="48"/>
    </row>
    <row r="715" spans="1:16" x14ac:dyDescent="0.25">
      <c r="A715" s="53"/>
      <c r="B715" s="54"/>
      <c r="D715" s="2"/>
      <c r="E715" s="2"/>
      <c r="F715" s="1"/>
      <c r="G715" s="47"/>
      <c r="H715" s="1"/>
      <c r="I715" s="1"/>
      <c r="J715" s="1"/>
      <c r="M715" s="1"/>
      <c r="N715" s="1"/>
      <c r="O715" s="49"/>
      <c r="P715" s="48"/>
    </row>
    <row r="716" spans="1:16" x14ac:dyDescent="0.25">
      <c r="A716" s="53"/>
      <c r="B716" s="54"/>
      <c r="D716" s="2"/>
      <c r="E716" s="2"/>
      <c r="F716" s="1"/>
      <c r="G716" s="47"/>
      <c r="H716" s="1"/>
      <c r="I716" s="1"/>
      <c r="J716" s="1"/>
      <c r="M716" s="1"/>
      <c r="N716" s="1"/>
      <c r="O716" s="49"/>
      <c r="P716" s="48"/>
    </row>
    <row r="717" spans="1:16" x14ac:dyDescent="0.25">
      <c r="A717" s="53"/>
      <c r="B717" s="54"/>
      <c r="D717" s="2"/>
      <c r="E717" s="2"/>
      <c r="F717" s="1"/>
      <c r="G717" s="47"/>
      <c r="H717" s="1"/>
      <c r="I717" s="1"/>
      <c r="J717" s="1"/>
      <c r="M717" s="1"/>
      <c r="N717" s="1"/>
      <c r="O717" s="49"/>
      <c r="P717" s="48"/>
    </row>
    <row r="718" spans="1:16" x14ac:dyDescent="0.25">
      <c r="A718" s="53"/>
      <c r="B718" s="54"/>
      <c r="D718" s="2"/>
      <c r="E718" s="2"/>
      <c r="F718" s="1"/>
      <c r="G718" s="47"/>
      <c r="H718" s="1"/>
      <c r="I718" s="1"/>
      <c r="J718" s="1"/>
      <c r="M718" s="1"/>
      <c r="N718" s="1"/>
      <c r="O718" s="49"/>
      <c r="P718" s="48"/>
    </row>
    <row r="719" spans="1:16" x14ac:dyDescent="0.25">
      <c r="A719" s="53"/>
      <c r="B719" s="54"/>
      <c r="D719" s="2"/>
      <c r="E719" s="2"/>
      <c r="F719" s="1"/>
      <c r="G719" s="47"/>
      <c r="H719" s="1"/>
      <c r="I719" s="1"/>
      <c r="J719" s="1"/>
      <c r="M719" s="1"/>
      <c r="N719" s="1"/>
      <c r="O719" s="49"/>
      <c r="P719" s="48"/>
    </row>
    <row r="720" spans="1:16" x14ac:dyDescent="0.25">
      <c r="A720" s="53"/>
      <c r="B720" s="54"/>
      <c r="D720" s="2"/>
      <c r="E720" s="2"/>
      <c r="F720" s="1"/>
      <c r="G720" s="47"/>
      <c r="H720" s="1"/>
      <c r="I720" s="1"/>
      <c r="J720" s="1"/>
      <c r="M720" s="1"/>
      <c r="N720" s="1"/>
      <c r="O720" s="49"/>
      <c r="P720" s="48"/>
    </row>
    <row r="721" spans="1:16" x14ac:dyDescent="0.25">
      <c r="A721" s="53"/>
      <c r="B721" s="54"/>
      <c r="D721" s="2"/>
      <c r="E721" s="2"/>
      <c r="F721" s="1"/>
      <c r="G721" s="47"/>
      <c r="H721" s="1"/>
      <c r="I721" s="1"/>
      <c r="J721" s="1"/>
      <c r="M721" s="1"/>
      <c r="N721" s="1"/>
      <c r="O721" s="49"/>
      <c r="P721" s="48"/>
    </row>
    <row r="722" spans="1:16" x14ac:dyDescent="0.25">
      <c r="A722" s="53"/>
      <c r="B722" s="54"/>
      <c r="D722" s="2"/>
      <c r="E722" s="2"/>
      <c r="F722" s="1"/>
      <c r="G722" s="47"/>
      <c r="H722" s="1"/>
      <c r="I722" s="1"/>
      <c r="J722" s="1"/>
      <c r="M722" s="1"/>
      <c r="N722" s="1"/>
      <c r="O722" s="49"/>
      <c r="P722" s="48"/>
    </row>
    <row r="723" spans="1:16" x14ac:dyDescent="0.25">
      <c r="A723" s="53"/>
      <c r="B723" s="54"/>
      <c r="D723" s="2"/>
      <c r="E723" s="2"/>
      <c r="F723" s="1"/>
      <c r="G723" s="47"/>
      <c r="H723" s="1"/>
      <c r="I723" s="1"/>
      <c r="J723" s="1"/>
      <c r="M723" s="1"/>
      <c r="N723" s="1"/>
      <c r="O723" s="49"/>
      <c r="P723" s="48"/>
    </row>
    <row r="724" spans="1:16" x14ac:dyDescent="0.25">
      <c r="A724" s="53"/>
      <c r="B724" s="54"/>
      <c r="D724" s="2"/>
      <c r="E724" s="2"/>
      <c r="F724" s="1"/>
      <c r="G724" s="47"/>
      <c r="H724" s="1"/>
      <c r="I724" s="1"/>
      <c r="J724" s="1"/>
      <c r="M724" s="1"/>
      <c r="N724" s="1"/>
      <c r="O724" s="49"/>
      <c r="P724" s="48"/>
    </row>
    <row r="725" spans="1:16" x14ac:dyDescent="0.25">
      <c r="A725" s="53"/>
      <c r="B725" s="54"/>
      <c r="D725" s="2"/>
      <c r="E725" s="2"/>
      <c r="F725" s="1"/>
      <c r="G725" s="47"/>
      <c r="H725" s="1"/>
      <c r="I725" s="1"/>
      <c r="J725" s="1"/>
      <c r="M725" s="1"/>
      <c r="N725" s="1"/>
      <c r="O725" s="49"/>
      <c r="P725" s="48"/>
    </row>
    <row r="726" spans="1:16" x14ac:dyDescent="0.25">
      <c r="A726" s="53"/>
      <c r="B726" s="54"/>
      <c r="D726" s="2"/>
      <c r="E726" s="2"/>
      <c r="F726" s="1"/>
      <c r="G726" s="47"/>
      <c r="H726" s="1"/>
      <c r="I726" s="1"/>
      <c r="J726" s="1"/>
      <c r="M726" s="1"/>
      <c r="N726" s="1"/>
      <c r="O726" s="49"/>
      <c r="P726" s="48"/>
    </row>
    <row r="727" spans="1:16" x14ac:dyDescent="0.25">
      <c r="A727" s="53"/>
      <c r="B727" s="54"/>
      <c r="D727" s="2"/>
      <c r="E727" s="2"/>
      <c r="F727" s="1"/>
      <c r="G727" s="47"/>
      <c r="H727" s="1"/>
      <c r="I727" s="1"/>
      <c r="J727" s="1"/>
      <c r="M727" s="1"/>
      <c r="N727" s="1"/>
      <c r="O727" s="49"/>
      <c r="P727" s="48"/>
    </row>
    <row r="728" spans="1:16" x14ac:dyDescent="0.25">
      <c r="A728" s="53"/>
      <c r="B728" s="54"/>
      <c r="D728" s="2"/>
      <c r="E728" s="2"/>
      <c r="F728" s="1"/>
      <c r="G728" s="47"/>
      <c r="H728" s="1"/>
      <c r="I728" s="1"/>
      <c r="J728" s="1"/>
      <c r="M728" s="1"/>
      <c r="N728" s="1"/>
      <c r="O728" s="49"/>
      <c r="P728" s="48"/>
    </row>
    <row r="729" spans="1:16" x14ac:dyDescent="0.25">
      <c r="A729" s="53"/>
      <c r="B729" s="54"/>
      <c r="D729" s="2"/>
      <c r="E729" s="2"/>
      <c r="F729" s="1"/>
      <c r="G729" s="47"/>
      <c r="H729" s="1"/>
      <c r="I729" s="1"/>
      <c r="J729" s="1"/>
      <c r="M729" s="1"/>
      <c r="N729" s="1"/>
      <c r="O729" s="49"/>
      <c r="P729" s="48"/>
    </row>
    <row r="730" spans="1:16" x14ac:dyDescent="0.25">
      <c r="A730" s="53"/>
      <c r="B730" s="54"/>
      <c r="D730" s="2"/>
      <c r="E730" s="2"/>
      <c r="F730" s="1"/>
      <c r="G730" s="47"/>
      <c r="H730" s="1"/>
      <c r="I730" s="1"/>
      <c r="J730" s="1"/>
      <c r="M730" s="1"/>
      <c r="N730" s="1"/>
      <c r="O730" s="49"/>
      <c r="P730" s="48"/>
    </row>
    <row r="731" spans="1:16" x14ac:dyDescent="0.25">
      <c r="A731" s="53"/>
      <c r="B731" s="54"/>
      <c r="D731" s="2"/>
      <c r="E731" s="2"/>
      <c r="F731" s="1"/>
      <c r="G731" s="47"/>
      <c r="H731" s="1"/>
      <c r="I731" s="1"/>
      <c r="J731" s="1"/>
      <c r="M731" s="1"/>
      <c r="N731" s="1"/>
      <c r="O731" s="49"/>
      <c r="P731" s="48"/>
    </row>
    <row r="732" spans="1:16" x14ac:dyDescent="0.25">
      <c r="A732" s="53"/>
      <c r="B732" s="54"/>
      <c r="D732" s="2"/>
      <c r="E732" s="2"/>
      <c r="F732" s="1"/>
      <c r="G732" s="47"/>
      <c r="H732" s="1"/>
      <c r="I732" s="1"/>
      <c r="J732" s="1"/>
      <c r="M732" s="1"/>
      <c r="N732" s="1"/>
      <c r="O732" s="49"/>
      <c r="P732" s="48"/>
    </row>
    <row r="733" spans="1:16" x14ac:dyDescent="0.25">
      <c r="A733" s="53"/>
      <c r="B733" s="54"/>
      <c r="D733" s="2"/>
      <c r="E733" s="2"/>
      <c r="F733" s="1"/>
      <c r="G733" s="47"/>
      <c r="H733" s="1"/>
      <c r="I733" s="1"/>
      <c r="J733" s="1"/>
      <c r="M733" s="1"/>
      <c r="N733" s="1"/>
      <c r="O733" s="49"/>
      <c r="P733" s="48"/>
    </row>
    <row r="734" spans="1:16" x14ac:dyDescent="0.25">
      <c r="A734" s="53"/>
      <c r="B734" s="54"/>
      <c r="D734" s="2"/>
      <c r="E734" s="2"/>
      <c r="F734" s="1"/>
      <c r="G734" s="47"/>
      <c r="H734" s="1"/>
      <c r="I734" s="1"/>
      <c r="J734" s="1"/>
      <c r="M734" s="1"/>
      <c r="N734" s="1"/>
      <c r="O734" s="49"/>
      <c r="P734" s="48"/>
    </row>
    <row r="735" spans="1:16" x14ac:dyDescent="0.25">
      <c r="A735" s="53"/>
      <c r="B735" s="54"/>
      <c r="D735" s="2"/>
      <c r="E735" s="2"/>
      <c r="F735" s="1"/>
      <c r="G735" s="47"/>
      <c r="H735" s="1"/>
      <c r="I735" s="1"/>
      <c r="J735" s="1"/>
      <c r="M735" s="1"/>
      <c r="N735" s="1"/>
      <c r="O735" s="49"/>
      <c r="P735" s="48"/>
    </row>
    <row r="736" spans="1:16" x14ac:dyDescent="0.25">
      <c r="A736" s="53"/>
      <c r="B736" s="54"/>
      <c r="D736" s="2"/>
      <c r="E736" s="2"/>
      <c r="F736" s="1"/>
      <c r="G736" s="47"/>
      <c r="H736" s="1"/>
      <c r="I736" s="1"/>
      <c r="J736" s="1"/>
      <c r="M736" s="1"/>
      <c r="N736" s="1"/>
      <c r="O736" s="49"/>
      <c r="P736" s="48"/>
    </row>
    <row r="737" spans="1:16" x14ac:dyDescent="0.25">
      <c r="A737" s="53"/>
      <c r="B737" s="54"/>
      <c r="D737" s="2"/>
      <c r="E737" s="2"/>
      <c r="F737" s="1"/>
      <c r="G737" s="47"/>
      <c r="H737" s="1"/>
      <c r="I737" s="1"/>
      <c r="J737" s="1"/>
      <c r="M737" s="1"/>
      <c r="N737" s="1"/>
      <c r="O737" s="49"/>
      <c r="P737" s="48"/>
    </row>
    <row r="738" spans="1:16" x14ac:dyDescent="0.25">
      <c r="A738" s="53"/>
      <c r="B738" s="54"/>
      <c r="D738" s="2"/>
      <c r="E738" s="2"/>
      <c r="F738" s="1"/>
      <c r="G738" s="47"/>
      <c r="H738" s="1"/>
      <c r="I738" s="1"/>
      <c r="J738" s="1"/>
      <c r="M738" s="1"/>
      <c r="N738" s="1"/>
      <c r="O738" s="49"/>
      <c r="P738" s="48"/>
    </row>
    <row r="739" spans="1:16" x14ac:dyDescent="0.25">
      <c r="A739" s="53"/>
      <c r="B739" s="54"/>
      <c r="D739" s="2"/>
      <c r="E739" s="2"/>
      <c r="F739" s="1"/>
      <c r="G739" s="47"/>
      <c r="H739" s="1"/>
      <c r="I739" s="1"/>
      <c r="J739" s="1"/>
      <c r="M739" s="1"/>
      <c r="N739" s="1"/>
      <c r="O739" s="49"/>
      <c r="P739" s="48"/>
    </row>
    <row r="740" spans="1:16" x14ac:dyDescent="0.25">
      <c r="A740" s="53"/>
      <c r="B740" s="54"/>
      <c r="D740" s="2"/>
      <c r="E740" s="2"/>
      <c r="F740" s="1"/>
      <c r="G740" s="47"/>
      <c r="H740" s="1"/>
      <c r="I740" s="1"/>
      <c r="J740" s="1"/>
      <c r="M740" s="1"/>
      <c r="N740" s="1"/>
      <c r="O740" s="49"/>
      <c r="P740" s="48"/>
    </row>
    <row r="741" spans="1:16" x14ac:dyDescent="0.25">
      <c r="A741" s="53"/>
      <c r="B741" s="54"/>
      <c r="D741" s="2"/>
      <c r="E741" s="2"/>
      <c r="F741" s="1"/>
      <c r="G741" s="47"/>
      <c r="H741" s="1"/>
      <c r="I741" s="1"/>
      <c r="J741" s="1"/>
      <c r="M741" s="1"/>
      <c r="N741" s="1"/>
      <c r="O741" s="49"/>
      <c r="P741" s="48"/>
    </row>
    <row r="742" spans="1:16" x14ac:dyDescent="0.25">
      <c r="A742" s="53"/>
      <c r="B742" s="54"/>
      <c r="D742" s="2"/>
      <c r="E742" s="2"/>
      <c r="F742" s="1"/>
      <c r="G742" s="47"/>
      <c r="H742" s="1"/>
      <c r="I742" s="1"/>
      <c r="J742" s="1"/>
      <c r="M742" s="1"/>
      <c r="N742" s="1"/>
      <c r="O742" s="49"/>
      <c r="P742" s="48"/>
    </row>
    <row r="743" spans="1:16" x14ac:dyDescent="0.25">
      <c r="A743" s="53"/>
      <c r="B743" s="54"/>
      <c r="D743" s="2"/>
      <c r="E743" s="2"/>
      <c r="F743" s="1"/>
      <c r="G743" s="47"/>
      <c r="H743" s="1"/>
      <c r="I743" s="1"/>
      <c r="J743" s="1"/>
      <c r="M743" s="1"/>
      <c r="N743" s="1"/>
      <c r="O743" s="49"/>
      <c r="P743" s="48"/>
    </row>
  </sheetData>
  <phoneticPr fontId="6" type="noConversion"/>
  <dataValidations count="3">
    <dataValidation type="list" allowBlank="1" showInputMessage="1" showErrorMessage="1" sqref="B13:B743">
      <formula1>ArtdesTrainings</formula1>
    </dataValidation>
    <dataValidation type="list" allowBlank="1" showInputMessage="1" showErrorMessage="1" sqref="K13:K743">
      <formula1>Platzierungen</formula1>
    </dataValidation>
    <dataValidation type="list" allowBlank="1" showInputMessage="1" showErrorMessage="1" sqref="O13:O743">
      <formula1>Wetter</formula1>
    </dataValidation>
  </dataValidations>
  <pageMargins left="0.7" right="0.7" top="0.78740157499999996" bottom="0.78740157499999996" header="0.3" footer="0.3"/>
  <pageSetup paperSize="9" orientation="portrait" horizontalDpi="4294967293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36" sqref="B36"/>
    </sheetView>
  </sheetViews>
  <sheetFormatPr baseColWidth="10" defaultRowHeight="15" x14ac:dyDescent="0.25"/>
  <cols>
    <col min="1" max="1" width="14.140625" bestFit="1" customWidth="1"/>
    <col min="2" max="2" width="50" bestFit="1" customWidth="1"/>
  </cols>
  <sheetData>
    <row r="2" spans="1:3" x14ac:dyDescent="0.25">
      <c r="A2" t="s">
        <v>28</v>
      </c>
      <c r="B2" t="s">
        <v>37</v>
      </c>
      <c r="C2" t="s">
        <v>1</v>
      </c>
    </row>
    <row r="3" spans="1:3" x14ac:dyDescent="0.25">
      <c r="A3" t="s">
        <v>38</v>
      </c>
      <c r="B3" t="s">
        <v>39</v>
      </c>
      <c r="C3" t="s">
        <v>40</v>
      </c>
    </row>
    <row r="4" spans="1:3" x14ac:dyDescent="0.25">
      <c r="A4" t="s">
        <v>41</v>
      </c>
      <c r="B4" t="s">
        <v>42</v>
      </c>
      <c r="C4" t="s">
        <v>43</v>
      </c>
    </row>
    <row r="5" spans="1:3" x14ac:dyDescent="0.25">
      <c r="A5" t="s">
        <v>44</v>
      </c>
      <c r="B5" t="s">
        <v>45</v>
      </c>
      <c r="C5" t="s">
        <v>46</v>
      </c>
    </row>
    <row r="6" spans="1:3" x14ac:dyDescent="0.25">
      <c r="A6" t="s">
        <v>47</v>
      </c>
      <c r="B6" t="s">
        <v>48</v>
      </c>
      <c r="C6" t="s">
        <v>49</v>
      </c>
    </row>
    <row r="7" spans="1:3" x14ac:dyDescent="0.25">
      <c r="A7" t="s">
        <v>50</v>
      </c>
      <c r="B7" t="s">
        <v>51</v>
      </c>
      <c r="C7" t="s">
        <v>52</v>
      </c>
    </row>
    <row r="8" spans="1:3" x14ac:dyDescent="0.25">
      <c r="A8" t="s">
        <v>53</v>
      </c>
      <c r="B8" t="s">
        <v>54</v>
      </c>
    </row>
    <row r="9" spans="1:3" x14ac:dyDescent="0.25">
      <c r="A9" t="s">
        <v>55</v>
      </c>
      <c r="B9" t="s">
        <v>56</v>
      </c>
    </row>
    <row r="10" spans="1:3" x14ac:dyDescent="0.25">
      <c r="A10" t="s">
        <v>57</v>
      </c>
      <c r="B10" t="s">
        <v>58</v>
      </c>
    </row>
    <row r="11" spans="1:3" x14ac:dyDescent="0.25">
      <c r="A11" t="s">
        <v>59</v>
      </c>
      <c r="B11" t="s">
        <v>60</v>
      </c>
    </row>
    <row r="12" spans="1:3" x14ac:dyDescent="0.25">
      <c r="A12" t="s">
        <v>61</v>
      </c>
      <c r="B12" t="s">
        <v>62</v>
      </c>
    </row>
    <row r="13" spans="1:3" x14ac:dyDescent="0.25">
      <c r="A13" t="s">
        <v>63</v>
      </c>
      <c r="B13" t="s">
        <v>65</v>
      </c>
    </row>
    <row r="14" spans="1:3" x14ac:dyDescent="0.25">
      <c r="B14" t="s">
        <v>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2023-2024</vt:lpstr>
      <vt:lpstr>Hintergrunddaten</vt:lpstr>
      <vt:lpstr>Tabelle1</vt:lpstr>
      <vt:lpstr>ArtdesTrainings</vt:lpstr>
      <vt:lpstr>Durchschnitt</vt:lpstr>
      <vt:lpstr>Platzierungen</vt:lpstr>
      <vt:lpstr>Wetter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Thomas Mertel</cp:lastModifiedBy>
  <dcterms:created xsi:type="dcterms:W3CDTF">2016-10-06T17:23:48Z</dcterms:created>
  <dcterms:modified xsi:type="dcterms:W3CDTF">2023-10-19T13:15:47Z</dcterms:modified>
</cp:coreProperties>
</file>